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30-2023 OPAK. JEDNORAZOWE\1. DOKUMENTACJA\NA STRONĘ\"/>
    </mc:Choice>
  </mc:AlternateContent>
  <bookViews>
    <workbookView xWindow="0" yWindow="0" windowWidth="23040" windowHeight="8808"/>
  </bookViews>
  <sheets>
    <sheet name="Arkusz1" sheetId="1" r:id="rId1"/>
  </sheets>
  <definedNames>
    <definedName name="_xlnm.Print_Area" localSheetId="0">Arkusz1!$A$1:$M$86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2" i="1"/>
  <c r="H13" i="1"/>
  <c r="H14" i="1"/>
  <c r="H15" i="1"/>
  <c r="H16" i="1"/>
  <c r="H17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3" i="1"/>
  <c r="H84" i="1"/>
  <c r="H85" i="1"/>
  <c r="H6" i="1"/>
  <c r="J7" i="1" l="1"/>
  <c r="J8" i="1"/>
  <c r="J9" i="1"/>
  <c r="J10" i="1"/>
  <c r="J12" i="1"/>
  <c r="J13" i="1"/>
  <c r="J14" i="1"/>
  <c r="J15" i="1"/>
  <c r="J16" i="1"/>
  <c r="J17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3" i="1"/>
  <c r="J84" i="1"/>
  <c r="J85" i="1"/>
  <c r="J6" i="1"/>
  <c r="I7" i="1" l="1"/>
  <c r="I8" i="1"/>
  <c r="I9" i="1"/>
  <c r="I10" i="1"/>
  <c r="I12" i="1"/>
  <c r="I13" i="1"/>
  <c r="I14" i="1"/>
  <c r="I15" i="1"/>
  <c r="I16" i="1"/>
  <c r="I17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4" i="1"/>
  <c r="I35" i="1"/>
  <c r="I3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3" i="1"/>
  <c r="I74" i="1"/>
  <c r="I75" i="1"/>
  <c r="I76" i="1"/>
  <c r="I77" i="1"/>
  <c r="I78" i="1"/>
  <c r="I79" i="1"/>
  <c r="I80" i="1"/>
  <c r="I81" i="1"/>
  <c r="I83" i="1"/>
  <c r="I84" i="1"/>
  <c r="I85" i="1"/>
  <c r="L7" i="1"/>
  <c r="L8" i="1"/>
  <c r="L9" i="1"/>
  <c r="L10" i="1"/>
  <c r="L12" i="1"/>
  <c r="L13" i="1"/>
  <c r="L14" i="1"/>
  <c r="L15" i="1"/>
  <c r="L16" i="1"/>
  <c r="L17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3" i="1"/>
  <c r="L84" i="1"/>
  <c r="L85" i="1"/>
  <c r="L6" i="1"/>
  <c r="I6" i="1"/>
  <c r="M12" i="1" l="1"/>
  <c r="M16" i="1"/>
  <c r="M19" i="1"/>
  <c r="M20" i="1"/>
  <c r="M26" i="1"/>
  <c r="M28" i="1"/>
  <c r="M35" i="1"/>
  <c r="M36" i="1"/>
  <c r="M39" i="1"/>
  <c r="M40" i="1"/>
  <c r="M43" i="1"/>
  <c r="M44" i="1"/>
  <c r="M47" i="1"/>
  <c r="M48" i="1"/>
  <c r="M51" i="1"/>
  <c r="M52" i="1"/>
  <c r="M56" i="1"/>
  <c r="M60" i="1"/>
  <c r="M62" i="1"/>
  <c r="M64" i="1"/>
  <c r="M68" i="1"/>
  <c r="M73" i="1"/>
  <c r="M74" i="1"/>
  <c r="M76" i="1"/>
  <c r="M79" i="1"/>
  <c r="M80" i="1"/>
  <c r="M81" i="1"/>
  <c r="M83" i="1"/>
  <c r="M7" i="1"/>
  <c r="M8" i="1"/>
  <c r="M85" i="1"/>
  <c r="M84" i="1"/>
  <c r="M78" i="1"/>
  <c r="M77" i="1"/>
  <c r="M75" i="1"/>
  <c r="M71" i="1"/>
  <c r="M70" i="1"/>
  <c r="M69" i="1"/>
  <c r="M67" i="1"/>
  <c r="M66" i="1"/>
  <c r="M65" i="1"/>
  <c r="M63" i="1"/>
  <c r="M61" i="1"/>
  <c r="M59" i="1"/>
  <c r="M58" i="1"/>
  <c r="M57" i="1"/>
  <c r="M54" i="1"/>
  <c r="M53" i="1"/>
  <c r="M50" i="1"/>
  <c r="M49" i="1"/>
  <c r="M46" i="1"/>
  <c r="M45" i="1"/>
  <c r="M42" i="1"/>
  <c r="M41" i="1"/>
  <c r="M38" i="1"/>
  <c r="M34" i="1"/>
  <c r="M32" i="1"/>
  <c r="M31" i="1"/>
  <c r="M30" i="1"/>
  <c r="M29" i="1"/>
  <c r="M27" i="1"/>
  <c r="M25" i="1"/>
  <c r="M23" i="1"/>
  <c r="M22" i="1"/>
  <c r="M21" i="1"/>
  <c r="M17" i="1"/>
  <c r="M15" i="1"/>
  <c r="M14" i="1"/>
  <c r="M13" i="1"/>
  <c r="M10" i="1"/>
  <c r="M9" i="1"/>
  <c r="M6" i="1"/>
  <c r="M86" i="1" l="1"/>
</calcChain>
</file>

<file path=xl/sharedStrings.xml><?xml version="1.0" encoding="utf-8"?>
<sst xmlns="http://schemas.openxmlformats.org/spreadsheetml/2006/main" count="251" uniqueCount="126">
  <si>
    <t>Lp.</t>
  </si>
  <si>
    <t>j.m. 
opak. /szt.</t>
  </si>
  <si>
    <t>Oferowana przez Wykonawcę ilość sztuk 
w opakowaniu</t>
  </si>
  <si>
    <t>Preferowana przez Zamawiającego ilość szt. 
w opakowaniu</t>
  </si>
  <si>
    <t>I</t>
  </si>
  <si>
    <t xml:space="preserve"> Filiżanki, kubki i kieliszki</t>
  </si>
  <si>
    <t>1.</t>
  </si>
  <si>
    <t>Kubek 200 ml,  do napojów zimnych, transparentny, wykonany z PP</t>
  </si>
  <si>
    <t>opak.</t>
  </si>
  <si>
    <t>2.</t>
  </si>
  <si>
    <t xml:space="preserve">Kubek 300 ml do napojów zimnych,  transparentny wykonany z PP,  </t>
  </si>
  <si>
    <t>3.</t>
  </si>
  <si>
    <t>Kubek 500 ml do napojów zimnych,  transparentny, wykonany z PP</t>
  </si>
  <si>
    <t>4.</t>
  </si>
  <si>
    <t>Kubek 230 ml na gorące napoje, brązowo-biały lub biały, wykonany z PS lub PP</t>
  </si>
  <si>
    <t>5.</t>
  </si>
  <si>
    <t>Kubek 200/250 ml styropian</t>
  </si>
  <si>
    <t>II</t>
  </si>
  <si>
    <t>Sztućce</t>
  </si>
  <si>
    <t>Łyżeczka drewniana, długość 11 cm.</t>
  </si>
  <si>
    <t>Łyzka drewniana do gorących i zimnych potraw  dł.16,5-17 cm</t>
  </si>
  <si>
    <t>Nóż drewniany, ostrze ząbkowane, długość 
16,5 - 17 cm</t>
  </si>
  <si>
    <t>Widelec drewniany, długość 
16 - 17 cm</t>
  </si>
  <si>
    <t xml:space="preserve">Mieszadełka drewniane dł 14 cm </t>
  </si>
  <si>
    <t>6.</t>
  </si>
  <si>
    <t>Zestaw: widelec i nóż wykonane 
z włokna drzewnego lub drewna 
+ serwetka</t>
  </si>
  <si>
    <t>III</t>
  </si>
  <si>
    <t>Talerz, miski, półmiski</t>
  </si>
  <si>
    <t>Miska biała z pulpy - trzcina cukrowa, do zup/dań gorących, pojemność 350 ml, (0,42/szt.)</t>
  </si>
  <si>
    <t xml:space="preserve">Tacka papierowa 14 x 25 cm </t>
  </si>
  <si>
    <t>Talerz niedzielony, wymiar 17,5 - 18 cm, wykonany
 z pulpy/trzcina cukrowa</t>
  </si>
  <si>
    <t>Talerz niedzielony, wymiar 22 - 23 cm, wykonany 
z pulpy/trzcina cukrowa</t>
  </si>
  <si>
    <t>Talerz/taca owalna wykonana 
z pulpy - trzcina cukrowa, wymiary 32 cm na 25 cm.</t>
  </si>
  <si>
    <t>IV</t>
  </si>
  <si>
    <t>Pojemniki, pudełka</t>
  </si>
  <si>
    <t>Pojemnik obiadowy EPP - spieniony propylen(spełnia wymogi Dyrektywy Plastikowej), beżowy, niedzielony, wymiary 240x205x70</t>
  </si>
  <si>
    <t>Pojemnik obiadowy EPP - spieniony propylen(spełnia wymogi Dyrektywy Plastikowej), beżowy, 2-dzielny, wymiary 240x205x70</t>
  </si>
  <si>
    <t>Pojemnik obiadowy EPP - spieniony propylen(spełnia wymogi Dyrektywy Plastikowej), beżowy, 3-dzielny, wymiary 240x205x70</t>
  </si>
  <si>
    <t>Pojemnik obiadowy (menu box) wykonany z pulpy - trzciny cuktowej, 2- dzielny, biały 
o wymiarach 230/205/40-70 mm 
(tolerancja +/- 10 mm)</t>
  </si>
  <si>
    <t xml:space="preserve">Pojemnik OPS zintegrowane zamyknięcie, prostokątny, transparentny, pojemności 960 dół/640 góra (tolerancja +/- 20 mm) </t>
  </si>
  <si>
    <t>7.</t>
  </si>
  <si>
    <t>Pojemnik OPS zintegrowane zamyknięcie, prostokątny, transaprentny,  pojemności 2320 dół/1250 góra (tolerancja +/- 20 mm)</t>
  </si>
  <si>
    <t>8.</t>
  </si>
  <si>
    <t>Pojemnik okrągły, PP, pojemność  500 ml, średnica 100-115 mm, wys. 80 mm</t>
  </si>
  <si>
    <t>9.</t>
  </si>
  <si>
    <t>Pokrywka do pojemnika okrągłego PP 500 ml</t>
  </si>
  <si>
    <t>V</t>
  </si>
  <si>
    <t>Tace, foremki aluminiowe, folia aluminiowa</t>
  </si>
  <si>
    <t>Foremka aluminiowa  223x108x60 mm, 1090 ml (tolerancja +/- 10 mm)</t>
  </si>
  <si>
    <t>Folia aluminiowa szerokość 29 - 30 cm, grubość 11 mikronów, długość 150 m</t>
  </si>
  <si>
    <t>szt.</t>
  </si>
  <si>
    <t>Folia aluminiowa szerokość 40 - 45 cm, grubość 11 mikronów, długość 150 m</t>
  </si>
  <si>
    <t>VI</t>
  </si>
  <si>
    <t>Opakowania, folie, papier</t>
  </si>
  <si>
    <t>Folia spożywcza PE, szerokość 45 cm, długość 200-300m</t>
  </si>
  <si>
    <t xml:space="preserve">Folia PVC szerokość 45 cm, długość 1250 m, termokurczliwa </t>
  </si>
  <si>
    <t>Arkusz z folii PP krystalicznej, wymiary  70 cm x 100 cm 
(+/- 10 cm)</t>
  </si>
  <si>
    <t>Fartuch foliowy, jednorazowy</t>
  </si>
  <si>
    <t>Reklamówka HDPE 25/5/45</t>
  </si>
  <si>
    <t xml:space="preserve">Reklamówka HDPE 30/8/55 </t>
  </si>
  <si>
    <t>Reklamówka HDPE 37/10/80   
(+/- 3 cm)</t>
  </si>
  <si>
    <t xml:space="preserve">Torebka/woreczek śniadaniowy  14/4/35 HDPE </t>
  </si>
  <si>
    <t xml:space="preserve">Torebki/ worki HDPE 18/4/35 </t>
  </si>
  <si>
    <t>10.</t>
  </si>
  <si>
    <t>Obrus biały foliowy 120x150 
(+/- 10 cm)</t>
  </si>
  <si>
    <t>11.</t>
  </si>
  <si>
    <t>Rękawice nitrylowe, bezpudrowe, rozmiary S, M, L, XL</t>
  </si>
  <si>
    <t>12.</t>
  </si>
  <si>
    <t>Rękawice lateksowe, bezpudrowe, rozmiary S, M, L, XL</t>
  </si>
  <si>
    <t>13.</t>
  </si>
  <si>
    <t xml:space="preserve">Worki do wyciskania 
(szprycowania) w rolce, jednorazowe </t>
  </si>
  <si>
    <t>14.</t>
  </si>
  <si>
    <t>Papier do pieczenia woskowany 
z tuleją 38-40 cm x 100 m</t>
  </si>
  <si>
    <t>15.</t>
  </si>
  <si>
    <t>Papier do pieczenia dwustronnie silikonowany z tuleją 38-40 cm x 50 m</t>
  </si>
  <si>
    <t>16.</t>
  </si>
  <si>
    <t>Worki próżniowe, do pakowarek komorowych, rozmiar 250x350mm</t>
  </si>
  <si>
    <t>17.</t>
  </si>
  <si>
    <t>Worki próżniowe, do pakowarek komorowych, rozmiar 300x400mm</t>
  </si>
  <si>
    <t>VII</t>
  </si>
  <si>
    <t>Serwetki, produkty fizelinowe, świece</t>
  </si>
  <si>
    <t>Serwetka jednokolorowa, fizelinowa, składana 1/4, rozmiar po  rozłożeniu 400 x 400 mm, kolory: biały</t>
  </si>
  <si>
    <t>Serwetka jednokolorowa, fizelinowa, składana 1/4, , rozmiar po rozłożeniu 400 x 400 mm, różne kolory</t>
  </si>
  <si>
    <t>Serwetki papierowe 3 warstwowe, jednokolorowe, składane 1/4, rozmiar po rozłożeniu 330 x 330 mm,  różne kolory</t>
  </si>
  <si>
    <t xml:space="preserve">Serwetki papierowe 3 warstwowe, jednokolorowe, składane 1/4, rozmiar po rozłożeniu 330 x 330 mm,  kolor  - biały </t>
  </si>
  <si>
    <t>Serwetki papierowe  2 warstwowe, jednokolorowe, składane 1/4, rozmiar po rozłożeniu 330 x 330 mm, białe</t>
  </si>
  <si>
    <t>Serwetki papierowe  2 warstwowe, jednokolorowe, składane 1/4, rozmiar po rozłożeniu 330 x 330 mm,  różne kolory</t>
  </si>
  <si>
    <t>Serwetki papierowe, 3 warstwowe,jednokolorowe, składane 1/8, rozmiar po rozłożeniu 330 x 330 mm, kolor: biały</t>
  </si>
  <si>
    <t>Serwetki papierowe, 3 warstwowe,jednokolorowe, składane 1/8, rozmiar po rozłożeniu 330 x 330 mm, różne kolory</t>
  </si>
  <si>
    <t xml:space="preserve">Serwetki  gastronomiczne, papierowe, jednowarstwowe,  białe  rozmiar 150 x 150 mm </t>
  </si>
  <si>
    <t>Serwetka biała , ażurowa, tłuszczoodporna, okrągła 100-120 mm</t>
  </si>
  <si>
    <t>Serwetka biała , ażurowa, tłuszczoodporna, okrągła 250 mm</t>
  </si>
  <si>
    <t>Serwetka biała , ażurowa, tłuszczoodporna, okrągła 300 mm</t>
  </si>
  <si>
    <t>Świeczki do podgrzewaczy,min. 3,5 godzinne, średnica 38 mm, kolor biały</t>
  </si>
  <si>
    <t xml:space="preserve">Świeca stołowa,  stożkowa, parafinowa, biała i kolorowa 245 mm x 24 mm </t>
  </si>
  <si>
    <t>Pasta do podgrzewaczy 200g</t>
  </si>
  <si>
    <t>Pasta do podgrzewaczy 4 kg</t>
  </si>
  <si>
    <t>VIII</t>
  </si>
  <si>
    <t>Różne</t>
  </si>
  <si>
    <t>Czapka kucharska- papierowa/bibuła, biała z perforowaną koroną, regulowany obwód, o wysokości 220-250 mm</t>
  </si>
  <si>
    <t>Czapka kucharska- wiskoza z flizeliną , biała z zaprasowane fałdy , regulowany obwód, o wysokości 300 mm +/- 50 mm</t>
  </si>
  <si>
    <t>Dratwa biała- nici lniane, białe, 10 dak</t>
  </si>
  <si>
    <t xml:space="preserve">Słomka prosta, papierowa, pakowana pojedyńczo, kolor czarny, wymary długość 210 mm x 7 - 8 mm </t>
  </si>
  <si>
    <t xml:space="preserve">Słomka prosta, papierowa, pakowana pojedyńczo, kolor naturalny brąz, wymary długość 210 mm x 7 - 8 mm </t>
  </si>
  <si>
    <t>Słomka łamana , papierowa, pakowana pojedyńczo ,kolor czarny,długość 210 mm 5-7 mm</t>
  </si>
  <si>
    <t>Patyki do szaszłyków dł. 20 cm</t>
  </si>
  <si>
    <t>Wykałaczki drewniane luz</t>
  </si>
  <si>
    <t>Wykałaczki pakowane osobno</t>
  </si>
  <si>
    <t>IX</t>
  </si>
  <si>
    <t>Pozostałe</t>
  </si>
  <si>
    <t>Brykiet drzewny 2,0 kg</t>
  </si>
  <si>
    <t>Węgiel drzewny 2,0 kg</t>
  </si>
  <si>
    <t>Podpałka do grilla 0,5 l</t>
  </si>
  <si>
    <t>Szacunkowa ilość sztuk opakowań jednostkowych w skali 12 miesięcy</t>
  </si>
  <si>
    <t>Szacunkowa ilość sztuk opakowań jednostkowych w skali 24 miesięcy</t>
  </si>
  <si>
    <r>
      <t>Szacunkowa ilość sztuk w odniesieniu do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opakowania jednostkowego w skali 24 miesięcy</t>
    </r>
  </si>
  <si>
    <t>Cena jednostkowa netto opakowania</t>
  </si>
  <si>
    <t>Cena jednostkowa netto za sztukę</t>
  </si>
  <si>
    <t>Szacunkowa wartość netto w okresie 24 miesięcy</t>
  </si>
  <si>
    <t xml:space="preserve">Razem: </t>
  </si>
  <si>
    <t>Szacunkowa ilość sztuk w odniesieniu do opakowania jednostkowego w skali 12 miesięcy</t>
  </si>
  <si>
    <t>„Dostawy jednorazowych opakowań gastronomicznych dla potrzeb obiektów Elbest Sp. z o.o. oraz obiektów GK PHH”</t>
  </si>
  <si>
    <t>ARKUSZ CENOWY</t>
  </si>
  <si>
    <t>Załącznik nr 1 do Formularza ofertowego</t>
  </si>
  <si>
    <t>Asortyment oferowany przez wykonawcę</t>
  </si>
  <si>
    <t>Asortyment sugerowany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</si>
</sst>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[$-415]General"/>
    <numFmt numFmtId="166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0.399975585192419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6" fontId="0" fillId="0" borderId="0" xfId="0" applyNumberFormat="1"/>
    <xf numFmtId="164" fontId="9" fillId="2" borderId="8" xfId="1" applyNumberFormat="1" applyFont="1" applyFill="1" applyBorder="1" applyAlignment="1">
      <alignment horizontal="center" vertical="center" wrapText="1"/>
    </xf>
    <xf numFmtId="164" fontId="9" fillId="2" borderId="9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view="pageBreakPreview" zoomScaleNormal="100" zoomScaleSheetLayoutView="100" workbookViewId="0">
      <selection activeCell="C7" sqref="C7"/>
    </sheetView>
  </sheetViews>
  <sheetFormatPr defaultRowHeight="14.4" x14ac:dyDescent="0.3"/>
  <cols>
    <col min="2" max="3" width="25" customWidth="1"/>
    <col min="5" max="5" width="13.77734375" customWidth="1"/>
    <col min="6" max="6" width="13.33203125" customWidth="1"/>
    <col min="7" max="7" width="13.77734375" hidden="1" customWidth="1"/>
    <col min="8" max="8" width="7" hidden="1" customWidth="1"/>
    <col min="9" max="10" width="13.77734375" customWidth="1"/>
    <col min="11" max="11" width="12.44140625" customWidth="1"/>
    <col min="12" max="12" width="12.44140625" style="67" customWidth="1"/>
    <col min="13" max="13" width="23.109375" customWidth="1"/>
  </cols>
  <sheetData>
    <row r="1" spans="1:13" x14ac:dyDescent="0.3">
      <c r="A1" s="70" t="s">
        <v>123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2" customHeight="1" x14ac:dyDescent="0.35">
      <c r="A2" s="79" t="s">
        <v>122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33" customHeight="1" x14ac:dyDescent="0.3">
      <c r="A3" s="71" t="s">
        <v>121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26" customHeight="1" x14ac:dyDescent="0.3">
      <c r="A4" s="1" t="s">
        <v>0</v>
      </c>
      <c r="B4" s="2" t="s">
        <v>125</v>
      </c>
      <c r="C4" s="2" t="s">
        <v>124</v>
      </c>
      <c r="D4" s="2" t="s">
        <v>1</v>
      </c>
      <c r="E4" s="3" t="s">
        <v>2</v>
      </c>
      <c r="F4" s="2" t="s">
        <v>3</v>
      </c>
      <c r="G4" s="29" t="s">
        <v>113</v>
      </c>
      <c r="H4" s="29" t="s">
        <v>120</v>
      </c>
      <c r="I4" s="29" t="s">
        <v>114</v>
      </c>
      <c r="J4" s="29" t="s">
        <v>115</v>
      </c>
      <c r="K4" s="31" t="s">
        <v>116</v>
      </c>
      <c r="L4" s="62" t="s">
        <v>117</v>
      </c>
      <c r="M4" s="29" t="s">
        <v>118</v>
      </c>
    </row>
    <row r="5" spans="1:13" x14ac:dyDescent="0.3">
      <c r="A5" s="4" t="s">
        <v>4</v>
      </c>
      <c r="B5" s="5" t="s">
        <v>5</v>
      </c>
      <c r="C5" s="5"/>
      <c r="D5" s="6"/>
      <c r="E5" s="7"/>
      <c r="F5" s="6"/>
      <c r="G5" s="30"/>
      <c r="H5" s="30"/>
      <c r="I5" s="30"/>
      <c r="J5" s="30"/>
      <c r="K5" s="32"/>
      <c r="L5" s="63"/>
      <c r="M5" s="32"/>
    </row>
    <row r="6" spans="1:13" ht="41.4" x14ac:dyDescent="0.3">
      <c r="A6" s="8" t="s">
        <v>6</v>
      </c>
      <c r="B6" s="9" t="s">
        <v>7</v>
      </c>
      <c r="C6" s="41"/>
      <c r="D6" s="10" t="s">
        <v>8</v>
      </c>
      <c r="E6" s="52"/>
      <c r="F6" s="10">
        <v>100</v>
      </c>
      <c r="G6" s="10">
        <v>682</v>
      </c>
      <c r="H6" s="10">
        <f>G6*F6</f>
        <v>68200</v>
      </c>
      <c r="I6" s="10">
        <f>G6*2</f>
        <v>1364</v>
      </c>
      <c r="J6" s="10">
        <f>I6*F6</f>
        <v>136400</v>
      </c>
      <c r="K6" s="59"/>
      <c r="L6" s="64" t="e">
        <f>K6/E6</f>
        <v>#DIV/0!</v>
      </c>
      <c r="M6" s="33" t="e">
        <f>J6*L6</f>
        <v>#DIV/0!</v>
      </c>
    </row>
    <row r="7" spans="1:13" ht="41.4" x14ac:dyDescent="0.3">
      <c r="A7" s="8" t="s">
        <v>9</v>
      </c>
      <c r="B7" s="9" t="s">
        <v>10</v>
      </c>
      <c r="C7" s="41"/>
      <c r="D7" s="10" t="s">
        <v>8</v>
      </c>
      <c r="E7" s="52"/>
      <c r="F7" s="10">
        <v>50</v>
      </c>
      <c r="G7" s="10">
        <v>50</v>
      </c>
      <c r="H7" s="10">
        <f t="shared" ref="H7:H70" si="0">G7*F7</f>
        <v>2500</v>
      </c>
      <c r="I7" s="10">
        <f t="shared" ref="I7:I70" si="1">G7*2</f>
        <v>100</v>
      </c>
      <c r="J7" s="10">
        <f t="shared" ref="J7:J70" si="2">I7*F7</f>
        <v>5000</v>
      </c>
      <c r="K7" s="59"/>
      <c r="L7" s="64" t="e">
        <f t="shared" ref="L7:L70" si="3">K7/E7</f>
        <v>#DIV/0!</v>
      </c>
      <c r="M7" s="33" t="e">
        <f t="shared" ref="M7:M79" si="4">J7*L7</f>
        <v>#DIV/0!</v>
      </c>
    </row>
    <row r="8" spans="1:13" ht="41.4" x14ac:dyDescent="0.3">
      <c r="A8" s="8" t="s">
        <v>11</v>
      </c>
      <c r="B8" s="9" t="s">
        <v>12</v>
      </c>
      <c r="C8" s="41"/>
      <c r="D8" s="10" t="s">
        <v>8</v>
      </c>
      <c r="E8" s="52"/>
      <c r="F8" s="10">
        <v>50</v>
      </c>
      <c r="G8" s="10">
        <v>96</v>
      </c>
      <c r="H8" s="10">
        <f t="shared" si="0"/>
        <v>4800</v>
      </c>
      <c r="I8" s="10">
        <f t="shared" si="1"/>
        <v>192</v>
      </c>
      <c r="J8" s="10">
        <f t="shared" si="2"/>
        <v>9600</v>
      </c>
      <c r="K8" s="59"/>
      <c r="L8" s="64" t="e">
        <f t="shared" si="3"/>
        <v>#DIV/0!</v>
      </c>
      <c r="M8" s="33" t="e">
        <f t="shared" si="4"/>
        <v>#DIV/0!</v>
      </c>
    </row>
    <row r="9" spans="1:13" ht="41.4" x14ac:dyDescent="0.3">
      <c r="A9" s="8" t="s">
        <v>13</v>
      </c>
      <c r="B9" s="9" t="s">
        <v>14</v>
      </c>
      <c r="C9" s="41"/>
      <c r="D9" s="10" t="s">
        <v>8</v>
      </c>
      <c r="E9" s="52"/>
      <c r="F9" s="10">
        <v>100</v>
      </c>
      <c r="G9" s="10">
        <v>68</v>
      </c>
      <c r="H9" s="10">
        <f t="shared" si="0"/>
        <v>6800</v>
      </c>
      <c r="I9" s="10">
        <f t="shared" si="1"/>
        <v>136</v>
      </c>
      <c r="J9" s="10">
        <f t="shared" si="2"/>
        <v>13600</v>
      </c>
      <c r="K9" s="59"/>
      <c r="L9" s="64" t="e">
        <f t="shared" si="3"/>
        <v>#DIV/0!</v>
      </c>
      <c r="M9" s="33" t="e">
        <f t="shared" si="4"/>
        <v>#DIV/0!</v>
      </c>
    </row>
    <row r="10" spans="1:13" x14ac:dyDescent="0.3">
      <c r="A10" s="8" t="s">
        <v>15</v>
      </c>
      <c r="B10" s="9" t="s">
        <v>16</v>
      </c>
      <c r="C10" s="41"/>
      <c r="D10" s="10" t="s">
        <v>8</v>
      </c>
      <c r="E10" s="52"/>
      <c r="F10" s="10">
        <v>100</v>
      </c>
      <c r="G10" s="10">
        <v>310</v>
      </c>
      <c r="H10" s="10">
        <f t="shared" si="0"/>
        <v>31000</v>
      </c>
      <c r="I10" s="10">
        <f t="shared" si="1"/>
        <v>620</v>
      </c>
      <c r="J10" s="10">
        <f t="shared" si="2"/>
        <v>62000</v>
      </c>
      <c r="K10" s="59"/>
      <c r="L10" s="64" t="e">
        <f t="shared" si="3"/>
        <v>#DIV/0!</v>
      </c>
      <c r="M10" s="33" t="e">
        <f t="shared" si="4"/>
        <v>#DIV/0!</v>
      </c>
    </row>
    <row r="11" spans="1:13" x14ac:dyDescent="0.3">
      <c r="A11" s="4" t="s">
        <v>17</v>
      </c>
      <c r="B11" s="5" t="s">
        <v>18</v>
      </c>
      <c r="C11" s="42"/>
      <c r="D11" s="6"/>
      <c r="E11" s="53"/>
      <c r="F11" s="6"/>
      <c r="G11" s="40"/>
      <c r="H11" s="40"/>
      <c r="I11" s="30"/>
      <c r="J11" s="30"/>
      <c r="K11" s="60"/>
      <c r="L11" s="65"/>
      <c r="M11" s="30"/>
    </row>
    <row r="12" spans="1:13" ht="27.6" x14ac:dyDescent="0.3">
      <c r="A12" s="8" t="s">
        <v>6</v>
      </c>
      <c r="B12" s="11" t="s">
        <v>19</v>
      </c>
      <c r="C12" s="43"/>
      <c r="D12" s="10" t="s">
        <v>8</v>
      </c>
      <c r="E12" s="52"/>
      <c r="F12" s="35">
        <v>100</v>
      </c>
      <c r="G12" s="10">
        <v>103</v>
      </c>
      <c r="H12" s="10">
        <f t="shared" si="0"/>
        <v>10300</v>
      </c>
      <c r="I12" s="10">
        <f t="shared" si="1"/>
        <v>206</v>
      </c>
      <c r="J12" s="10">
        <f t="shared" si="2"/>
        <v>20600</v>
      </c>
      <c r="K12" s="59"/>
      <c r="L12" s="64" t="e">
        <f t="shared" si="3"/>
        <v>#DIV/0!</v>
      </c>
      <c r="M12" s="33" t="e">
        <f t="shared" si="4"/>
        <v>#DIV/0!</v>
      </c>
    </row>
    <row r="13" spans="1:13" ht="41.4" x14ac:dyDescent="0.3">
      <c r="A13" s="8" t="s">
        <v>9</v>
      </c>
      <c r="B13" s="12" t="s">
        <v>20</v>
      </c>
      <c r="C13" s="44"/>
      <c r="D13" s="13" t="s">
        <v>8</v>
      </c>
      <c r="E13" s="54"/>
      <c r="F13" s="14">
        <v>100</v>
      </c>
      <c r="G13" s="10">
        <v>16</v>
      </c>
      <c r="H13" s="10">
        <f t="shared" si="0"/>
        <v>1600</v>
      </c>
      <c r="I13" s="10">
        <f t="shared" si="1"/>
        <v>32</v>
      </c>
      <c r="J13" s="10">
        <f t="shared" si="2"/>
        <v>3200</v>
      </c>
      <c r="K13" s="59"/>
      <c r="L13" s="64" t="e">
        <f t="shared" si="3"/>
        <v>#DIV/0!</v>
      </c>
      <c r="M13" s="33" t="e">
        <f t="shared" si="4"/>
        <v>#DIV/0!</v>
      </c>
    </row>
    <row r="14" spans="1:13" ht="41.4" x14ac:dyDescent="0.3">
      <c r="A14" s="8" t="s">
        <v>11</v>
      </c>
      <c r="B14" s="12" t="s">
        <v>21</v>
      </c>
      <c r="C14" s="44"/>
      <c r="D14" s="10" t="s">
        <v>8</v>
      </c>
      <c r="E14" s="52"/>
      <c r="F14" s="35">
        <v>100</v>
      </c>
      <c r="G14" s="10">
        <v>68</v>
      </c>
      <c r="H14" s="10">
        <f t="shared" si="0"/>
        <v>6800</v>
      </c>
      <c r="I14" s="10">
        <f t="shared" si="1"/>
        <v>136</v>
      </c>
      <c r="J14" s="10">
        <f t="shared" si="2"/>
        <v>13600</v>
      </c>
      <c r="K14" s="59"/>
      <c r="L14" s="64" t="e">
        <f t="shared" si="3"/>
        <v>#DIV/0!</v>
      </c>
      <c r="M14" s="33" t="e">
        <f t="shared" si="4"/>
        <v>#DIV/0!</v>
      </c>
    </row>
    <row r="15" spans="1:13" ht="27.6" x14ac:dyDescent="0.3">
      <c r="A15" s="8" t="s">
        <v>13</v>
      </c>
      <c r="B15" s="12" t="s">
        <v>22</v>
      </c>
      <c r="C15" s="44"/>
      <c r="D15" s="10" t="s">
        <v>8</v>
      </c>
      <c r="E15" s="52"/>
      <c r="F15" s="35">
        <v>100</v>
      </c>
      <c r="G15" s="10">
        <v>86</v>
      </c>
      <c r="H15" s="10">
        <f t="shared" si="0"/>
        <v>8600</v>
      </c>
      <c r="I15" s="10">
        <f t="shared" si="1"/>
        <v>172</v>
      </c>
      <c r="J15" s="10">
        <f t="shared" si="2"/>
        <v>17200</v>
      </c>
      <c r="K15" s="59"/>
      <c r="L15" s="64" t="e">
        <f t="shared" si="3"/>
        <v>#DIV/0!</v>
      </c>
      <c r="M15" s="33" t="e">
        <f t="shared" si="4"/>
        <v>#DIV/0!</v>
      </c>
    </row>
    <row r="16" spans="1:13" ht="27.6" x14ac:dyDescent="0.3">
      <c r="A16" s="8" t="s">
        <v>15</v>
      </c>
      <c r="B16" s="15" t="s">
        <v>23</v>
      </c>
      <c r="C16" s="45"/>
      <c r="D16" s="13" t="s">
        <v>8</v>
      </c>
      <c r="E16" s="54"/>
      <c r="F16" s="14">
        <v>1000</v>
      </c>
      <c r="G16" s="10">
        <v>6</v>
      </c>
      <c r="H16" s="10">
        <f t="shared" si="0"/>
        <v>6000</v>
      </c>
      <c r="I16" s="10">
        <f t="shared" si="1"/>
        <v>12</v>
      </c>
      <c r="J16" s="10">
        <f t="shared" si="2"/>
        <v>12000</v>
      </c>
      <c r="K16" s="59"/>
      <c r="L16" s="64" t="e">
        <f t="shared" si="3"/>
        <v>#DIV/0!</v>
      </c>
      <c r="M16" s="33" t="e">
        <f t="shared" si="4"/>
        <v>#DIV/0!</v>
      </c>
    </row>
    <row r="17" spans="1:13" ht="69" x14ac:dyDescent="0.3">
      <c r="A17" s="8" t="s">
        <v>24</v>
      </c>
      <c r="B17" s="15" t="s">
        <v>25</v>
      </c>
      <c r="C17" s="45"/>
      <c r="D17" s="14" t="s">
        <v>8</v>
      </c>
      <c r="E17" s="52"/>
      <c r="F17" s="14">
        <v>250</v>
      </c>
      <c r="G17" s="10">
        <v>9</v>
      </c>
      <c r="H17" s="10">
        <f t="shared" si="0"/>
        <v>2250</v>
      </c>
      <c r="I17" s="10">
        <f t="shared" si="1"/>
        <v>18</v>
      </c>
      <c r="J17" s="10">
        <f t="shared" si="2"/>
        <v>4500</v>
      </c>
      <c r="K17" s="59"/>
      <c r="L17" s="64" t="e">
        <f t="shared" si="3"/>
        <v>#DIV/0!</v>
      </c>
      <c r="M17" s="33" t="e">
        <f t="shared" si="4"/>
        <v>#DIV/0!</v>
      </c>
    </row>
    <row r="18" spans="1:13" x14ac:dyDescent="0.3">
      <c r="A18" s="4" t="s">
        <v>26</v>
      </c>
      <c r="B18" s="5" t="s">
        <v>27</v>
      </c>
      <c r="C18" s="42"/>
      <c r="D18" s="6"/>
      <c r="E18" s="53"/>
      <c r="F18" s="6"/>
      <c r="G18" s="30"/>
      <c r="H18" s="39"/>
      <c r="I18" s="30"/>
      <c r="J18" s="30"/>
      <c r="K18" s="60"/>
      <c r="L18" s="65"/>
      <c r="M18" s="30"/>
    </row>
    <row r="19" spans="1:13" ht="55.2" x14ac:dyDescent="0.3">
      <c r="A19" s="8" t="s">
        <v>6</v>
      </c>
      <c r="B19" s="9" t="s">
        <v>28</v>
      </c>
      <c r="C19" s="41"/>
      <c r="D19" s="10" t="s">
        <v>8</v>
      </c>
      <c r="E19" s="52"/>
      <c r="F19" s="10">
        <v>50</v>
      </c>
      <c r="G19" s="10">
        <v>53</v>
      </c>
      <c r="H19" s="10">
        <f t="shared" si="0"/>
        <v>2650</v>
      </c>
      <c r="I19" s="10">
        <f t="shared" si="1"/>
        <v>106</v>
      </c>
      <c r="J19" s="10">
        <f t="shared" si="2"/>
        <v>5300</v>
      </c>
      <c r="K19" s="59"/>
      <c r="L19" s="64" t="e">
        <f t="shared" si="3"/>
        <v>#DIV/0!</v>
      </c>
      <c r="M19" s="33" t="e">
        <f t="shared" si="4"/>
        <v>#DIV/0!</v>
      </c>
    </row>
    <row r="20" spans="1:13" x14ac:dyDescent="0.3">
      <c r="A20" s="8" t="s">
        <v>9</v>
      </c>
      <c r="B20" s="16" t="s">
        <v>29</v>
      </c>
      <c r="C20" s="46"/>
      <c r="D20" s="10" t="s">
        <v>8</v>
      </c>
      <c r="E20" s="52"/>
      <c r="F20" s="10">
        <v>500</v>
      </c>
      <c r="G20" s="10">
        <v>125</v>
      </c>
      <c r="H20" s="10">
        <f t="shared" si="0"/>
        <v>62500</v>
      </c>
      <c r="I20" s="10">
        <f t="shared" si="1"/>
        <v>250</v>
      </c>
      <c r="J20" s="10">
        <f t="shared" si="2"/>
        <v>125000</v>
      </c>
      <c r="K20" s="59"/>
      <c r="L20" s="64" t="e">
        <f t="shared" si="3"/>
        <v>#DIV/0!</v>
      </c>
      <c r="M20" s="33" t="e">
        <f t="shared" si="4"/>
        <v>#DIV/0!</v>
      </c>
    </row>
    <row r="21" spans="1:13" ht="41.4" x14ac:dyDescent="0.3">
      <c r="A21" s="8" t="s">
        <v>11</v>
      </c>
      <c r="B21" s="9" t="s">
        <v>30</v>
      </c>
      <c r="C21" s="41"/>
      <c r="D21" s="10" t="s">
        <v>8</v>
      </c>
      <c r="E21" s="52"/>
      <c r="F21" s="10">
        <v>100</v>
      </c>
      <c r="G21" s="10">
        <v>20</v>
      </c>
      <c r="H21" s="10">
        <f t="shared" si="0"/>
        <v>2000</v>
      </c>
      <c r="I21" s="10">
        <f t="shared" si="1"/>
        <v>40</v>
      </c>
      <c r="J21" s="10">
        <f t="shared" si="2"/>
        <v>4000</v>
      </c>
      <c r="K21" s="59"/>
      <c r="L21" s="64" t="e">
        <f t="shared" si="3"/>
        <v>#DIV/0!</v>
      </c>
      <c r="M21" s="33" t="e">
        <f t="shared" si="4"/>
        <v>#DIV/0!</v>
      </c>
    </row>
    <row r="22" spans="1:13" ht="41.4" x14ac:dyDescent="0.3">
      <c r="A22" s="8" t="s">
        <v>13</v>
      </c>
      <c r="B22" s="9" t="s">
        <v>31</v>
      </c>
      <c r="C22" s="41"/>
      <c r="D22" s="10" t="s">
        <v>8</v>
      </c>
      <c r="E22" s="52"/>
      <c r="F22" s="10">
        <v>100</v>
      </c>
      <c r="G22" s="10">
        <v>42</v>
      </c>
      <c r="H22" s="10">
        <f t="shared" si="0"/>
        <v>4200</v>
      </c>
      <c r="I22" s="10">
        <f t="shared" si="1"/>
        <v>84</v>
      </c>
      <c r="J22" s="10">
        <f t="shared" si="2"/>
        <v>8400</v>
      </c>
      <c r="K22" s="59"/>
      <c r="L22" s="64" t="e">
        <f t="shared" si="3"/>
        <v>#DIV/0!</v>
      </c>
      <c r="M22" s="33" t="e">
        <f t="shared" si="4"/>
        <v>#DIV/0!</v>
      </c>
    </row>
    <row r="23" spans="1:13" ht="41.4" x14ac:dyDescent="0.3">
      <c r="A23" s="8" t="s">
        <v>15</v>
      </c>
      <c r="B23" s="12" t="s">
        <v>32</v>
      </c>
      <c r="C23" s="44"/>
      <c r="D23" s="10" t="s">
        <v>8</v>
      </c>
      <c r="E23" s="52"/>
      <c r="F23" s="24">
        <v>50</v>
      </c>
      <c r="G23" s="10">
        <v>20</v>
      </c>
      <c r="H23" s="10">
        <f t="shared" si="0"/>
        <v>1000</v>
      </c>
      <c r="I23" s="10">
        <f t="shared" si="1"/>
        <v>40</v>
      </c>
      <c r="J23" s="10">
        <f t="shared" si="2"/>
        <v>2000</v>
      </c>
      <c r="K23" s="59"/>
      <c r="L23" s="64" t="e">
        <f t="shared" si="3"/>
        <v>#DIV/0!</v>
      </c>
      <c r="M23" s="33" t="e">
        <f t="shared" si="4"/>
        <v>#DIV/0!</v>
      </c>
    </row>
    <row r="24" spans="1:13" x14ac:dyDescent="0.3">
      <c r="A24" s="4" t="s">
        <v>33</v>
      </c>
      <c r="B24" s="5" t="s">
        <v>34</v>
      </c>
      <c r="C24" s="42"/>
      <c r="D24" s="6"/>
      <c r="E24" s="53"/>
      <c r="F24" s="6"/>
      <c r="G24" s="30"/>
      <c r="H24" s="30"/>
      <c r="I24" s="30"/>
      <c r="J24" s="30"/>
      <c r="K24" s="60"/>
      <c r="L24" s="65"/>
      <c r="M24" s="30"/>
    </row>
    <row r="25" spans="1:13" ht="82.8" x14ac:dyDescent="0.3">
      <c r="A25" s="17" t="s">
        <v>6</v>
      </c>
      <c r="B25" s="9" t="s">
        <v>35</v>
      </c>
      <c r="C25" s="41"/>
      <c r="D25" s="10" t="s">
        <v>8</v>
      </c>
      <c r="E25" s="52"/>
      <c r="F25" s="10">
        <v>125</v>
      </c>
      <c r="G25" s="10">
        <v>21</v>
      </c>
      <c r="H25" s="10">
        <f t="shared" si="0"/>
        <v>2625</v>
      </c>
      <c r="I25" s="10">
        <f t="shared" si="1"/>
        <v>42</v>
      </c>
      <c r="J25" s="10">
        <f t="shared" si="2"/>
        <v>5250</v>
      </c>
      <c r="K25" s="59"/>
      <c r="L25" s="64" t="e">
        <f t="shared" si="3"/>
        <v>#DIV/0!</v>
      </c>
      <c r="M25" s="33" t="e">
        <f t="shared" si="4"/>
        <v>#DIV/0!</v>
      </c>
    </row>
    <row r="26" spans="1:13" ht="69" x14ac:dyDescent="0.3">
      <c r="A26" s="17" t="s">
        <v>9</v>
      </c>
      <c r="B26" s="9" t="s">
        <v>36</v>
      </c>
      <c r="C26" s="41"/>
      <c r="D26" s="10" t="s">
        <v>8</v>
      </c>
      <c r="E26" s="52"/>
      <c r="F26" s="10">
        <v>125</v>
      </c>
      <c r="G26" s="10">
        <v>4</v>
      </c>
      <c r="H26" s="10">
        <f t="shared" si="0"/>
        <v>500</v>
      </c>
      <c r="I26" s="10">
        <f t="shared" si="1"/>
        <v>8</v>
      </c>
      <c r="J26" s="10">
        <f t="shared" si="2"/>
        <v>1000</v>
      </c>
      <c r="K26" s="59"/>
      <c r="L26" s="64" t="e">
        <f t="shared" si="3"/>
        <v>#DIV/0!</v>
      </c>
      <c r="M26" s="33" t="e">
        <f t="shared" si="4"/>
        <v>#DIV/0!</v>
      </c>
    </row>
    <row r="27" spans="1:13" ht="69" x14ac:dyDescent="0.3">
      <c r="A27" s="17" t="s">
        <v>11</v>
      </c>
      <c r="B27" s="9" t="s">
        <v>37</v>
      </c>
      <c r="C27" s="41"/>
      <c r="D27" s="10" t="s">
        <v>8</v>
      </c>
      <c r="E27" s="52"/>
      <c r="F27" s="10">
        <v>125</v>
      </c>
      <c r="G27" s="10">
        <v>26</v>
      </c>
      <c r="H27" s="10">
        <f t="shared" si="0"/>
        <v>3250</v>
      </c>
      <c r="I27" s="10">
        <f t="shared" si="1"/>
        <v>52</v>
      </c>
      <c r="J27" s="10">
        <f t="shared" si="2"/>
        <v>6500</v>
      </c>
      <c r="K27" s="59"/>
      <c r="L27" s="64" t="e">
        <f t="shared" si="3"/>
        <v>#DIV/0!</v>
      </c>
      <c r="M27" s="33" t="e">
        <f t="shared" si="4"/>
        <v>#DIV/0!</v>
      </c>
    </row>
    <row r="28" spans="1:13" ht="96.6" x14ac:dyDescent="0.3">
      <c r="A28" s="17" t="s">
        <v>13</v>
      </c>
      <c r="B28" s="12" t="s">
        <v>38</v>
      </c>
      <c r="C28" s="44"/>
      <c r="D28" s="10" t="s">
        <v>8</v>
      </c>
      <c r="E28" s="52"/>
      <c r="F28" s="10">
        <v>50</v>
      </c>
      <c r="G28" s="10">
        <v>10</v>
      </c>
      <c r="H28" s="10">
        <f t="shared" si="0"/>
        <v>500</v>
      </c>
      <c r="I28" s="10">
        <f t="shared" si="1"/>
        <v>20</v>
      </c>
      <c r="J28" s="10">
        <f t="shared" si="2"/>
        <v>1000</v>
      </c>
      <c r="K28" s="59"/>
      <c r="L28" s="64" t="e">
        <f t="shared" si="3"/>
        <v>#DIV/0!</v>
      </c>
      <c r="M28" s="33" t="e">
        <f t="shared" si="4"/>
        <v>#DIV/0!</v>
      </c>
    </row>
    <row r="29" spans="1:13" ht="69" x14ac:dyDescent="0.3">
      <c r="A29" s="17" t="s">
        <v>24</v>
      </c>
      <c r="B29" s="12" t="s">
        <v>39</v>
      </c>
      <c r="C29" s="44"/>
      <c r="D29" s="10" t="s">
        <v>8</v>
      </c>
      <c r="E29" s="52"/>
      <c r="F29" s="10">
        <v>50</v>
      </c>
      <c r="G29" s="10">
        <v>73</v>
      </c>
      <c r="H29" s="10">
        <f t="shared" si="0"/>
        <v>3650</v>
      </c>
      <c r="I29" s="10">
        <f t="shared" si="1"/>
        <v>146</v>
      </c>
      <c r="J29" s="10">
        <f t="shared" si="2"/>
        <v>7300</v>
      </c>
      <c r="K29" s="59"/>
      <c r="L29" s="64" t="e">
        <f t="shared" si="3"/>
        <v>#DIV/0!</v>
      </c>
      <c r="M29" s="33" t="e">
        <f t="shared" si="4"/>
        <v>#DIV/0!</v>
      </c>
    </row>
    <row r="30" spans="1:13" ht="69" x14ac:dyDescent="0.3">
      <c r="A30" s="17" t="s">
        <v>40</v>
      </c>
      <c r="B30" s="12" t="s">
        <v>41</v>
      </c>
      <c r="C30" s="44"/>
      <c r="D30" s="10" t="s">
        <v>8</v>
      </c>
      <c r="E30" s="52"/>
      <c r="F30" s="10">
        <v>50</v>
      </c>
      <c r="G30" s="10">
        <v>43</v>
      </c>
      <c r="H30" s="10">
        <f t="shared" si="0"/>
        <v>2150</v>
      </c>
      <c r="I30" s="10">
        <f t="shared" si="1"/>
        <v>86</v>
      </c>
      <c r="J30" s="10">
        <f t="shared" si="2"/>
        <v>4300</v>
      </c>
      <c r="K30" s="59"/>
      <c r="L30" s="64" t="e">
        <f t="shared" si="3"/>
        <v>#DIV/0!</v>
      </c>
      <c r="M30" s="33" t="e">
        <f t="shared" si="4"/>
        <v>#DIV/0!</v>
      </c>
    </row>
    <row r="31" spans="1:13" ht="41.4" x14ac:dyDescent="0.3">
      <c r="A31" s="17" t="s">
        <v>42</v>
      </c>
      <c r="B31" s="18" t="s">
        <v>43</v>
      </c>
      <c r="C31" s="47"/>
      <c r="D31" s="19" t="s">
        <v>8</v>
      </c>
      <c r="E31" s="55"/>
      <c r="F31" s="10">
        <v>50</v>
      </c>
      <c r="G31" s="10">
        <v>191</v>
      </c>
      <c r="H31" s="10">
        <f t="shared" si="0"/>
        <v>9550</v>
      </c>
      <c r="I31" s="10">
        <f t="shared" si="1"/>
        <v>382</v>
      </c>
      <c r="J31" s="10">
        <f t="shared" si="2"/>
        <v>19100</v>
      </c>
      <c r="K31" s="59"/>
      <c r="L31" s="64" t="e">
        <f t="shared" si="3"/>
        <v>#DIV/0!</v>
      </c>
      <c r="M31" s="33" t="e">
        <f t="shared" si="4"/>
        <v>#DIV/0!</v>
      </c>
    </row>
    <row r="32" spans="1:13" ht="27.6" x14ac:dyDescent="0.3">
      <c r="A32" s="17" t="s">
        <v>44</v>
      </c>
      <c r="B32" s="18" t="s">
        <v>45</v>
      </c>
      <c r="C32" s="47"/>
      <c r="D32" s="19" t="s">
        <v>8</v>
      </c>
      <c r="E32" s="55"/>
      <c r="F32" s="10">
        <v>50</v>
      </c>
      <c r="G32" s="10">
        <v>191</v>
      </c>
      <c r="H32" s="10">
        <f t="shared" si="0"/>
        <v>9550</v>
      </c>
      <c r="I32" s="10">
        <f t="shared" si="1"/>
        <v>382</v>
      </c>
      <c r="J32" s="10">
        <f t="shared" si="2"/>
        <v>19100</v>
      </c>
      <c r="K32" s="59"/>
      <c r="L32" s="64" t="e">
        <f t="shared" si="3"/>
        <v>#DIV/0!</v>
      </c>
      <c r="M32" s="33" t="e">
        <f t="shared" si="4"/>
        <v>#DIV/0!</v>
      </c>
    </row>
    <row r="33" spans="1:13" x14ac:dyDescent="0.3">
      <c r="A33" s="4" t="s">
        <v>46</v>
      </c>
      <c r="B33" s="5" t="s">
        <v>47</v>
      </c>
      <c r="C33" s="42"/>
      <c r="D33" s="6"/>
      <c r="E33" s="53"/>
      <c r="F33" s="6"/>
      <c r="G33" s="30"/>
      <c r="H33" s="30"/>
      <c r="I33" s="30"/>
      <c r="J33" s="30"/>
      <c r="K33" s="60"/>
      <c r="L33" s="65"/>
      <c r="M33" s="30"/>
    </row>
    <row r="34" spans="1:13" ht="41.4" x14ac:dyDescent="0.3">
      <c r="A34" s="8" t="s">
        <v>6</v>
      </c>
      <c r="B34" s="9" t="s">
        <v>48</v>
      </c>
      <c r="C34" s="41"/>
      <c r="D34" s="20" t="s">
        <v>8</v>
      </c>
      <c r="E34" s="55"/>
      <c r="F34" s="10">
        <v>100</v>
      </c>
      <c r="G34" s="10">
        <v>12</v>
      </c>
      <c r="H34" s="10">
        <f t="shared" si="0"/>
        <v>1200</v>
      </c>
      <c r="I34" s="10">
        <f t="shared" si="1"/>
        <v>24</v>
      </c>
      <c r="J34" s="10">
        <f t="shared" si="2"/>
        <v>2400</v>
      </c>
      <c r="K34" s="59"/>
      <c r="L34" s="64" t="e">
        <f t="shared" si="3"/>
        <v>#DIV/0!</v>
      </c>
      <c r="M34" s="33" t="e">
        <f t="shared" si="4"/>
        <v>#DIV/0!</v>
      </c>
    </row>
    <row r="35" spans="1:13" ht="41.4" x14ac:dyDescent="0.3">
      <c r="A35" s="8" t="s">
        <v>9</v>
      </c>
      <c r="B35" s="9" t="s">
        <v>49</v>
      </c>
      <c r="C35" s="41"/>
      <c r="D35" s="10" t="s">
        <v>50</v>
      </c>
      <c r="E35" s="52"/>
      <c r="F35" s="10">
        <v>1</v>
      </c>
      <c r="G35" s="10">
        <v>57</v>
      </c>
      <c r="H35" s="10">
        <f t="shared" si="0"/>
        <v>57</v>
      </c>
      <c r="I35" s="10">
        <f t="shared" si="1"/>
        <v>114</v>
      </c>
      <c r="J35" s="10">
        <f t="shared" si="2"/>
        <v>114</v>
      </c>
      <c r="K35" s="59"/>
      <c r="L35" s="64" t="e">
        <f t="shared" si="3"/>
        <v>#DIV/0!</v>
      </c>
      <c r="M35" s="33" t="e">
        <f t="shared" si="4"/>
        <v>#DIV/0!</v>
      </c>
    </row>
    <row r="36" spans="1:13" ht="41.4" x14ac:dyDescent="0.3">
      <c r="A36" s="8" t="s">
        <v>11</v>
      </c>
      <c r="B36" s="9" t="s">
        <v>51</v>
      </c>
      <c r="C36" s="41"/>
      <c r="D36" s="10" t="s">
        <v>50</v>
      </c>
      <c r="E36" s="52"/>
      <c r="F36" s="10">
        <v>1</v>
      </c>
      <c r="G36" s="10">
        <v>211</v>
      </c>
      <c r="H36" s="10">
        <f t="shared" si="0"/>
        <v>211</v>
      </c>
      <c r="I36" s="10">
        <f t="shared" si="1"/>
        <v>422</v>
      </c>
      <c r="J36" s="10">
        <f t="shared" si="2"/>
        <v>422</v>
      </c>
      <c r="K36" s="59"/>
      <c r="L36" s="64" t="e">
        <f t="shared" si="3"/>
        <v>#DIV/0!</v>
      </c>
      <c r="M36" s="33" t="e">
        <f t="shared" si="4"/>
        <v>#DIV/0!</v>
      </c>
    </row>
    <row r="37" spans="1:13" x14ac:dyDescent="0.3">
      <c r="A37" s="4" t="s">
        <v>52</v>
      </c>
      <c r="B37" s="5" t="s">
        <v>53</v>
      </c>
      <c r="C37" s="42"/>
      <c r="D37" s="6"/>
      <c r="E37" s="53"/>
      <c r="F37" s="6"/>
      <c r="G37" s="30"/>
      <c r="H37" s="30"/>
      <c r="I37" s="30"/>
      <c r="J37" s="30"/>
      <c r="K37" s="60"/>
      <c r="L37" s="65"/>
      <c r="M37" s="30"/>
    </row>
    <row r="38" spans="1:13" ht="27.6" x14ac:dyDescent="0.3">
      <c r="A38" s="8" t="s">
        <v>6</v>
      </c>
      <c r="B38" s="12" t="s">
        <v>54</v>
      </c>
      <c r="C38" s="44"/>
      <c r="D38" s="10" t="s">
        <v>50</v>
      </c>
      <c r="E38" s="52"/>
      <c r="F38" s="10">
        <v>1</v>
      </c>
      <c r="G38" s="10">
        <v>358</v>
      </c>
      <c r="H38" s="10">
        <f t="shared" si="0"/>
        <v>358</v>
      </c>
      <c r="I38" s="10">
        <f t="shared" si="1"/>
        <v>716</v>
      </c>
      <c r="J38" s="10">
        <f t="shared" si="2"/>
        <v>716</v>
      </c>
      <c r="K38" s="59"/>
      <c r="L38" s="64" t="e">
        <f t="shared" si="3"/>
        <v>#DIV/0!</v>
      </c>
      <c r="M38" s="33" t="e">
        <f t="shared" si="4"/>
        <v>#DIV/0!</v>
      </c>
    </row>
    <row r="39" spans="1:13" ht="41.4" x14ac:dyDescent="0.3">
      <c r="A39" s="8" t="s">
        <v>9</v>
      </c>
      <c r="B39" s="15" t="s">
        <v>55</v>
      </c>
      <c r="C39" s="45"/>
      <c r="D39" s="10" t="s">
        <v>50</v>
      </c>
      <c r="E39" s="52"/>
      <c r="F39" s="10">
        <v>1</v>
      </c>
      <c r="G39" s="10">
        <v>43</v>
      </c>
      <c r="H39" s="10">
        <f t="shared" si="0"/>
        <v>43</v>
      </c>
      <c r="I39" s="10">
        <f t="shared" si="1"/>
        <v>86</v>
      </c>
      <c r="J39" s="10">
        <f t="shared" si="2"/>
        <v>86</v>
      </c>
      <c r="K39" s="59"/>
      <c r="L39" s="64" t="e">
        <f t="shared" si="3"/>
        <v>#DIV/0!</v>
      </c>
      <c r="M39" s="33" t="e">
        <f t="shared" si="4"/>
        <v>#DIV/0!</v>
      </c>
    </row>
    <row r="40" spans="1:13" ht="41.4" x14ac:dyDescent="0.3">
      <c r="A40" s="8" t="s">
        <v>11</v>
      </c>
      <c r="B40" s="21" t="s">
        <v>56</v>
      </c>
      <c r="C40" s="48"/>
      <c r="D40" s="10" t="s">
        <v>8</v>
      </c>
      <c r="E40" s="52"/>
      <c r="F40" s="10">
        <v>20</v>
      </c>
      <c r="G40" s="10">
        <v>60</v>
      </c>
      <c r="H40" s="10">
        <f t="shared" si="0"/>
        <v>1200</v>
      </c>
      <c r="I40" s="10">
        <f t="shared" si="1"/>
        <v>120</v>
      </c>
      <c r="J40" s="10">
        <f t="shared" si="2"/>
        <v>2400</v>
      </c>
      <c r="K40" s="59"/>
      <c r="L40" s="64" t="e">
        <f t="shared" si="3"/>
        <v>#DIV/0!</v>
      </c>
      <c r="M40" s="33" t="e">
        <f t="shared" si="4"/>
        <v>#DIV/0!</v>
      </c>
    </row>
    <row r="41" spans="1:13" x14ac:dyDescent="0.3">
      <c r="A41" s="8" t="s">
        <v>13</v>
      </c>
      <c r="B41" s="12" t="s">
        <v>57</v>
      </c>
      <c r="C41" s="44"/>
      <c r="D41" s="13" t="s">
        <v>8</v>
      </c>
      <c r="E41" s="54"/>
      <c r="F41" s="14">
        <v>50</v>
      </c>
      <c r="G41" s="10">
        <v>60</v>
      </c>
      <c r="H41" s="10">
        <f t="shared" si="0"/>
        <v>3000</v>
      </c>
      <c r="I41" s="10">
        <f t="shared" si="1"/>
        <v>120</v>
      </c>
      <c r="J41" s="10">
        <f t="shared" si="2"/>
        <v>6000</v>
      </c>
      <c r="K41" s="59"/>
      <c r="L41" s="64" t="e">
        <f t="shared" si="3"/>
        <v>#DIV/0!</v>
      </c>
      <c r="M41" s="33" t="e">
        <f t="shared" si="4"/>
        <v>#DIV/0!</v>
      </c>
    </row>
    <row r="42" spans="1:13" x14ac:dyDescent="0.3">
      <c r="A42" s="8" t="s">
        <v>15</v>
      </c>
      <c r="B42" s="12" t="s">
        <v>58</v>
      </c>
      <c r="C42" s="44"/>
      <c r="D42" s="10" t="s">
        <v>8</v>
      </c>
      <c r="E42" s="52"/>
      <c r="F42" s="10">
        <v>200</v>
      </c>
      <c r="G42" s="10">
        <v>196</v>
      </c>
      <c r="H42" s="10">
        <f t="shared" si="0"/>
        <v>39200</v>
      </c>
      <c r="I42" s="10">
        <f t="shared" si="1"/>
        <v>392</v>
      </c>
      <c r="J42" s="10">
        <f t="shared" si="2"/>
        <v>78400</v>
      </c>
      <c r="K42" s="59"/>
      <c r="L42" s="64" t="e">
        <f t="shared" si="3"/>
        <v>#DIV/0!</v>
      </c>
      <c r="M42" s="33" t="e">
        <f t="shared" si="4"/>
        <v>#DIV/0!</v>
      </c>
    </row>
    <row r="43" spans="1:13" x14ac:dyDescent="0.3">
      <c r="A43" s="8" t="s">
        <v>24</v>
      </c>
      <c r="B43" s="21" t="s">
        <v>59</v>
      </c>
      <c r="C43" s="48"/>
      <c r="D43" s="10" t="s">
        <v>8</v>
      </c>
      <c r="E43" s="52"/>
      <c r="F43" s="10">
        <v>200</v>
      </c>
      <c r="G43" s="10">
        <v>112</v>
      </c>
      <c r="H43" s="10">
        <f t="shared" si="0"/>
        <v>22400</v>
      </c>
      <c r="I43" s="10">
        <f t="shared" si="1"/>
        <v>224</v>
      </c>
      <c r="J43" s="10">
        <f t="shared" si="2"/>
        <v>44800</v>
      </c>
      <c r="K43" s="59"/>
      <c r="L43" s="64" t="e">
        <f t="shared" si="3"/>
        <v>#DIV/0!</v>
      </c>
      <c r="M43" s="33" t="e">
        <f t="shared" si="4"/>
        <v>#DIV/0!</v>
      </c>
    </row>
    <row r="44" spans="1:13" ht="27.6" x14ac:dyDescent="0.3">
      <c r="A44" s="8" t="s">
        <v>40</v>
      </c>
      <c r="B44" s="21" t="s">
        <v>60</v>
      </c>
      <c r="C44" s="48"/>
      <c r="D44" s="10" t="s">
        <v>8</v>
      </c>
      <c r="E44" s="52"/>
      <c r="F44" s="10">
        <v>100</v>
      </c>
      <c r="G44" s="10">
        <v>7</v>
      </c>
      <c r="H44" s="10">
        <f t="shared" si="0"/>
        <v>700</v>
      </c>
      <c r="I44" s="10">
        <f t="shared" si="1"/>
        <v>14</v>
      </c>
      <c r="J44" s="10">
        <f t="shared" si="2"/>
        <v>1400</v>
      </c>
      <c r="K44" s="59"/>
      <c r="L44" s="64" t="e">
        <f t="shared" si="3"/>
        <v>#DIV/0!</v>
      </c>
      <c r="M44" s="33" t="e">
        <f t="shared" si="4"/>
        <v>#DIV/0!</v>
      </c>
    </row>
    <row r="45" spans="1:13" ht="27.6" x14ac:dyDescent="0.3">
      <c r="A45" s="8" t="s">
        <v>42</v>
      </c>
      <c r="B45" s="12" t="s">
        <v>61</v>
      </c>
      <c r="C45" s="44"/>
      <c r="D45" s="10" t="s">
        <v>8</v>
      </c>
      <c r="E45" s="52"/>
      <c r="F45" s="10">
        <v>1000</v>
      </c>
      <c r="G45" s="10">
        <v>41</v>
      </c>
      <c r="H45" s="10">
        <f t="shared" si="0"/>
        <v>41000</v>
      </c>
      <c r="I45" s="10">
        <f t="shared" si="1"/>
        <v>82</v>
      </c>
      <c r="J45" s="10">
        <f t="shared" si="2"/>
        <v>82000</v>
      </c>
      <c r="K45" s="59"/>
      <c r="L45" s="64" t="e">
        <f t="shared" si="3"/>
        <v>#DIV/0!</v>
      </c>
      <c r="M45" s="33" t="e">
        <f t="shared" si="4"/>
        <v>#DIV/0!</v>
      </c>
    </row>
    <row r="46" spans="1:13" x14ac:dyDescent="0.3">
      <c r="A46" s="8" t="s">
        <v>44</v>
      </c>
      <c r="B46" s="15" t="s">
        <v>62</v>
      </c>
      <c r="C46" s="45"/>
      <c r="D46" s="10" t="s">
        <v>8</v>
      </c>
      <c r="E46" s="52"/>
      <c r="F46" s="10">
        <v>1000</v>
      </c>
      <c r="G46" s="10">
        <v>54</v>
      </c>
      <c r="H46" s="10">
        <f t="shared" si="0"/>
        <v>54000</v>
      </c>
      <c r="I46" s="10">
        <f t="shared" si="1"/>
        <v>108</v>
      </c>
      <c r="J46" s="10">
        <f t="shared" si="2"/>
        <v>108000</v>
      </c>
      <c r="K46" s="59"/>
      <c r="L46" s="64" t="e">
        <f t="shared" si="3"/>
        <v>#DIV/0!</v>
      </c>
      <c r="M46" s="33" t="e">
        <f t="shared" si="4"/>
        <v>#DIV/0!</v>
      </c>
    </row>
    <row r="47" spans="1:13" ht="27.6" x14ac:dyDescent="0.3">
      <c r="A47" s="8" t="s">
        <v>63</v>
      </c>
      <c r="B47" s="22" t="s">
        <v>64</v>
      </c>
      <c r="C47" s="44"/>
      <c r="D47" s="10" t="s">
        <v>50</v>
      </c>
      <c r="E47" s="52"/>
      <c r="F47" s="10">
        <v>1</v>
      </c>
      <c r="G47" s="10">
        <v>110</v>
      </c>
      <c r="H47" s="10">
        <f t="shared" si="0"/>
        <v>110</v>
      </c>
      <c r="I47" s="10">
        <f t="shared" si="1"/>
        <v>220</v>
      </c>
      <c r="J47" s="10">
        <f t="shared" si="2"/>
        <v>220</v>
      </c>
      <c r="K47" s="59"/>
      <c r="L47" s="64" t="e">
        <f t="shared" si="3"/>
        <v>#DIV/0!</v>
      </c>
      <c r="M47" s="33" t="e">
        <f t="shared" si="4"/>
        <v>#DIV/0!</v>
      </c>
    </row>
    <row r="48" spans="1:13" ht="41.4" x14ac:dyDescent="0.3">
      <c r="A48" s="8" t="s">
        <v>65</v>
      </c>
      <c r="B48" s="23" t="s">
        <v>66</v>
      </c>
      <c r="C48" s="49"/>
      <c r="D48" s="24" t="s">
        <v>8</v>
      </c>
      <c r="E48" s="56"/>
      <c r="F48" s="25">
        <v>100</v>
      </c>
      <c r="G48" s="10">
        <v>643</v>
      </c>
      <c r="H48" s="10">
        <f t="shared" si="0"/>
        <v>64300</v>
      </c>
      <c r="I48" s="10">
        <f t="shared" si="1"/>
        <v>1286</v>
      </c>
      <c r="J48" s="10">
        <f t="shared" si="2"/>
        <v>128600</v>
      </c>
      <c r="K48" s="59"/>
      <c r="L48" s="64" t="e">
        <f t="shared" si="3"/>
        <v>#DIV/0!</v>
      </c>
      <c r="M48" s="33" t="e">
        <f t="shared" si="4"/>
        <v>#DIV/0!</v>
      </c>
    </row>
    <row r="49" spans="1:13" ht="41.4" x14ac:dyDescent="0.3">
      <c r="A49" s="8" t="s">
        <v>67</v>
      </c>
      <c r="B49" s="23" t="s">
        <v>68</v>
      </c>
      <c r="C49" s="49"/>
      <c r="D49" s="24" t="s">
        <v>8</v>
      </c>
      <c r="E49" s="56"/>
      <c r="F49" s="10">
        <v>100</v>
      </c>
      <c r="G49" s="10">
        <v>70</v>
      </c>
      <c r="H49" s="10">
        <f t="shared" si="0"/>
        <v>7000</v>
      </c>
      <c r="I49" s="10">
        <f t="shared" si="1"/>
        <v>140</v>
      </c>
      <c r="J49" s="10">
        <f t="shared" si="2"/>
        <v>14000</v>
      </c>
      <c r="K49" s="59"/>
      <c r="L49" s="64" t="e">
        <f t="shared" si="3"/>
        <v>#DIV/0!</v>
      </c>
      <c r="M49" s="33" t="e">
        <f t="shared" si="4"/>
        <v>#DIV/0!</v>
      </c>
    </row>
    <row r="50" spans="1:13" ht="41.4" x14ac:dyDescent="0.3">
      <c r="A50" s="8" t="s">
        <v>69</v>
      </c>
      <c r="B50" s="21" t="s">
        <v>70</v>
      </c>
      <c r="C50" s="48"/>
      <c r="D50" s="10" t="s">
        <v>8</v>
      </c>
      <c r="E50" s="52"/>
      <c r="F50" s="10">
        <v>100</v>
      </c>
      <c r="G50" s="10">
        <v>20</v>
      </c>
      <c r="H50" s="10">
        <f t="shared" si="0"/>
        <v>2000</v>
      </c>
      <c r="I50" s="10">
        <f t="shared" si="1"/>
        <v>40</v>
      </c>
      <c r="J50" s="10">
        <f t="shared" si="2"/>
        <v>4000</v>
      </c>
      <c r="K50" s="59"/>
      <c r="L50" s="64" t="e">
        <f t="shared" si="3"/>
        <v>#DIV/0!</v>
      </c>
      <c r="M50" s="33" t="e">
        <f t="shared" si="4"/>
        <v>#DIV/0!</v>
      </c>
    </row>
    <row r="51" spans="1:13" ht="41.4" x14ac:dyDescent="0.3">
      <c r="A51" s="8" t="s">
        <v>71</v>
      </c>
      <c r="B51" s="15" t="s">
        <v>72</v>
      </c>
      <c r="C51" s="45"/>
      <c r="D51" s="13" t="s">
        <v>50</v>
      </c>
      <c r="E51" s="56"/>
      <c r="F51" s="14">
        <v>1</v>
      </c>
      <c r="G51" s="10">
        <v>21</v>
      </c>
      <c r="H51" s="10">
        <f t="shared" si="0"/>
        <v>21</v>
      </c>
      <c r="I51" s="10">
        <f t="shared" si="1"/>
        <v>42</v>
      </c>
      <c r="J51" s="10">
        <f t="shared" si="2"/>
        <v>42</v>
      </c>
      <c r="K51" s="59"/>
      <c r="L51" s="64" t="e">
        <f t="shared" si="3"/>
        <v>#DIV/0!</v>
      </c>
      <c r="M51" s="33" t="e">
        <f t="shared" si="4"/>
        <v>#DIV/0!</v>
      </c>
    </row>
    <row r="52" spans="1:13" ht="41.4" x14ac:dyDescent="0.3">
      <c r="A52" s="8" t="s">
        <v>73</v>
      </c>
      <c r="B52" s="15" t="s">
        <v>74</v>
      </c>
      <c r="C52" s="45"/>
      <c r="D52" s="13" t="s">
        <v>50</v>
      </c>
      <c r="E52" s="56"/>
      <c r="F52" s="14">
        <v>1</v>
      </c>
      <c r="G52" s="10">
        <v>33</v>
      </c>
      <c r="H52" s="10">
        <f t="shared" si="0"/>
        <v>33</v>
      </c>
      <c r="I52" s="10">
        <f t="shared" si="1"/>
        <v>66</v>
      </c>
      <c r="J52" s="10">
        <f t="shared" si="2"/>
        <v>66</v>
      </c>
      <c r="K52" s="59"/>
      <c r="L52" s="64" t="e">
        <f t="shared" si="3"/>
        <v>#DIV/0!</v>
      </c>
      <c r="M52" s="33" t="e">
        <f t="shared" si="4"/>
        <v>#DIV/0!</v>
      </c>
    </row>
    <row r="53" spans="1:13" ht="41.4" x14ac:dyDescent="0.3">
      <c r="A53" s="8" t="s">
        <v>75</v>
      </c>
      <c r="B53" s="12" t="s">
        <v>76</v>
      </c>
      <c r="C53" s="44"/>
      <c r="D53" s="13" t="s">
        <v>8</v>
      </c>
      <c r="E53" s="54"/>
      <c r="F53" s="14">
        <v>100</v>
      </c>
      <c r="G53" s="10">
        <v>2</v>
      </c>
      <c r="H53" s="10">
        <f t="shared" si="0"/>
        <v>200</v>
      </c>
      <c r="I53" s="10">
        <f t="shared" si="1"/>
        <v>4</v>
      </c>
      <c r="J53" s="10">
        <f t="shared" si="2"/>
        <v>400</v>
      </c>
      <c r="K53" s="59"/>
      <c r="L53" s="64" t="e">
        <f t="shared" si="3"/>
        <v>#DIV/0!</v>
      </c>
      <c r="M53" s="33" t="e">
        <f t="shared" si="4"/>
        <v>#DIV/0!</v>
      </c>
    </row>
    <row r="54" spans="1:13" ht="41.4" x14ac:dyDescent="0.3">
      <c r="A54" s="8" t="s">
        <v>77</v>
      </c>
      <c r="B54" s="12" t="s">
        <v>78</v>
      </c>
      <c r="C54" s="44"/>
      <c r="D54" s="13" t="s">
        <v>8</v>
      </c>
      <c r="E54" s="54"/>
      <c r="F54" s="14">
        <v>100</v>
      </c>
      <c r="G54" s="10">
        <v>3</v>
      </c>
      <c r="H54" s="10">
        <f t="shared" si="0"/>
        <v>300</v>
      </c>
      <c r="I54" s="10">
        <f t="shared" si="1"/>
        <v>6</v>
      </c>
      <c r="J54" s="10">
        <f t="shared" si="2"/>
        <v>600</v>
      </c>
      <c r="K54" s="59"/>
      <c r="L54" s="64" t="e">
        <f t="shared" si="3"/>
        <v>#DIV/0!</v>
      </c>
      <c r="M54" s="33" t="e">
        <f t="shared" si="4"/>
        <v>#DIV/0!</v>
      </c>
    </row>
    <row r="55" spans="1:13" x14ac:dyDescent="0.3">
      <c r="A55" s="4" t="s">
        <v>79</v>
      </c>
      <c r="B55" s="5" t="s">
        <v>80</v>
      </c>
      <c r="C55" s="42"/>
      <c r="D55" s="6"/>
      <c r="E55" s="53"/>
      <c r="F55" s="6"/>
      <c r="G55" s="30"/>
      <c r="H55" s="30"/>
      <c r="I55" s="30"/>
      <c r="J55" s="30"/>
      <c r="K55" s="60"/>
      <c r="L55" s="65"/>
      <c r="M55" s="30"/>
    </row>
    <row r="56" spans="1:13" ht="55.2" x14ac:dyDescent="0.3">
      <c r="A56" s="17" t="s">
        <v>6</v>
      </c>
      <c r="B56" s="15" t="s">
        <v>81</v>
      </c>
      <c r="C56" s="45"/>
      <c r="D56" s="25" t="s">
        <v>8</v>
      </c>
      <c r="E56" s="57"/>
      <c r="F56" s="25">
        <v>50</v>
      </c>
      <c r="G56" s="10">
        <v>101</v>
      </c>
      <c r="H56" s="10">
        <f t="shared" si="0"/>
        <v>5050</v>
      </c>
      <c r="I56" s="10">
        <f t="shared" si="1"/>
        <v>202</v>
      </c>
      <c r="J56" s="10">
        <f t="shared" si="2"/>
        <v>10100</v>
      </c>
      <c r="K56" s="59"/>
      <c r="L56" s="64" t="e">
        <f t="shared" si="3"/>
        <v>#DIV/0!</v>
      </c>
      <c r="M56" s="33" t="e">
        <f t="shared" si="4"/>
        <v>#DIV/0!</v>
      </c>
    </row>
    <row r="57" spans="1:13" ht="55.2" x14ac:dyDescent="0.3">
      <c r="A57" s="17" t="s">
        <v>9</v>
      </c>
      <c r="B57" s="26" t="s">
        <v>82</v>
      </c>
      <c r="C57" s="50"/>
      <c r="D57" s="14" t="s">
        <v>8</v>
      </c>
      <c r="E57" s="52"/>
      <c r="F57" s="14">
        <v>50</v>
      </c>
      <c r="G57" s="10">
        <v>40</v>
      </c>
      <c r="H57" s="10">
        <f t="shared" si="0"/>
        <v>2000</v>
      </c>
      <c r="I57" s="10">
        <f t="shared" si="1"/>
        <v>80</v>
      </c>
      <c r="J57" s="10">
        <f t="shared" si="2"/>
        <v>4000</v>
      </c>
      <c r="K57" s="59"/>
      <c r="L57" s="64" t="e">
        <f t="shared" si="3"/>
        <v>#DIV/0!</v>
      </c>
      <c r="M57" s="33" t="e">
        <f t="shared" si="4"/>
        <v>#DIV/0!</v>
      </c>
    </row>
    <row r="58" spans="1:13" ht="69" x14ac:dyDescent="0.3">
      <c r="A58" s="17" t="s">
        <v>11</v>
      </c>
      <c r="B58" s="9" t="s">
        <v>83</v>
      </c>
      <c r="C58" s="41"/>
      <c r="D58" s="10" t="s">
        <v>8</v>
      </c>
      <c r="E58" s="52"/>
      <c r="F58" s="10">
        <v>200</v>
      </c>
      <c r="G58" s="10">
        <v>62</v>
      </c>
      <c r="H58" s="10">
        <f t="shared" si="0"/>
        <v>12400</v>
      </c>
      <c r="I58" s="10">
        <f t="shared" si="1"/>
        <v>124</v>
      </c>
      <c r="J58" s="10">
        <f t="shared" si="2"/>
        <v>24800</v>
      </c>
      <c r="K58" s="59"/>
      <c r="L58" s="64" t="e">
        <f t="shared" si="3"/>
        <v>#DIV/0!</v>
      </c>
      <c r="M58" s="33" t="e">
        <f t="shared" si="4"/>
        <v>#DIV/0!</v>
      </c>
    </row>
    <row r="59" spans="1:13" ht="69" x14ac:dyDescent="0.3">
      <c r="A59" s="17" t="s">
        <v>13</v>
      </c>
      <c r="B59" s="9" t="s">
        <v>84</v>
      </c>
      <c r="C59" s="41"/>
      <c r="D59" s="10" t="s">
        <v>8</v>
      </c>
      <c r="E59" s="52"/>
      <c r="F59" s="10">
        <v>200</v>
      </c>
      <c r="G59" s="10">
        <v>806</v>
      </c>
      <c r="H59" s="10">
        <f t="shared" si="0"/>
        <v>161200</v>
      </c>
      <c r="I59" s="10">
        <f t="shared" si="1"/>
        <v>1612</v>
      </c>
      <c r="J59" s="10">
        <f t="shared" si="2"/>
        <v>322400</v>
      </c>
      <c r="K59" s="59"/>
      <c r="L59" s="64" t="e">
        <f t="shared" si="3"/>
        <v>#DIV/0!</v>
      </c>
      <c r="M59" s="33" t="e">
        <f t="shared" si="4"/>
        <v>#DIV/0!</v>
      </c>
    </row>
    <row r="60" spans="1:13" ht="69" x14ac:dyDescent="0.3">
      <c r="A60" s="17" t="s">
        <v>15</v>
      </c>
      <c r="B60" s="9" t="s">
        <v>85</v>
      </c>
      <c r="C60" s="41"/>
      <c r="D60" s="10" t="s">
        <v>8</v>
      </c>
      <c r="E60" s="52"/>
      <c r="F60" s="10">
        <v>250</v>
      </c>
      <c r="G60" s="10">
        <v>1282</v>
      </c>
      <c r="H60" s="10">
        <f t="shared" si="0"/>
        <v>320500</v>
      </c>
      <c r="I60" s="10">
        <f t="shared" si="1"/>
        <v>2564</v>
      </c>
      <c r="J60" s="10">
        <f t="shared" si="2"/>
        <v>641000</v>
      </c>
      <c r="K60" s="59"/>
      <c r="L60" s="64" t="e">
        <f t="shared" si="3"/>
        <v>#DIV/0!</v>
      </c>
      <c r="M60" s="33" t="e">
        <f t="shared" si="4"/>
        <v>#DIV/0!</v>
      </c>
    </row>
    <row r="61" spans="1:13" ht="69" x14ac:dyDescent="0.3">
      <c r="A61" s="17" t="s">
        <v>24</v>
      </c>
      <c r="B61" s="9" t="s">
        <v>86</v>
      </c>
      <c r="C61" s="41"/>
      <c r="D61" s="10" t="s">
        <v>8</v>
      </c>
      <c r="E61" s="52"/>
      <c r="F61" s="10">
        <v>250</v>
      </c>
      <c r="G61" s="10">
        <v>26</v>
      </c>
      <c r="H61" s="10">
        <f t="shared" si="0"/>
        <v>6500</v>
      </c>
      <c r="I61" s="10">
        <f t="shared" si="1"/>
        <v>52</v>
      </c>
      <c r="J61" s="10">
        <f t="shared" si="2"/>
        <v>13000</v>
      </c>
      <c r="K61" s="59"/>
      <c r="L61" s="64" t="e">
        <f t="shared" si="3"/>
        <v>#DIV/0!</v>
      </c>
      <c r="M61" s="33" t="e">
        <f t="shared" si="4"/>
        <v>#DIV/0!</v>
      </c>
    </row>
    <row r="62" spans="1:13" ht="69" x14ac:dyDescent="0.3">
      <c r="A62" s="17" t="s">
        <v>40</v>
      </c>
      <c r="B62" s="26" t="s">
        <v>87</v>
      </c>
      <c r="C62" s="50"/>
      <c r="D62" s="14" t="s">
        <v>8</v>
      </c>
      <c r="E62" s="52"/>
      <c r="F62" s="14">
        <v>200</v>
      </c>
      <c r="G62" s="10">
        <v>57</v>
      </c>
      <c r="H62" s="10">
        <f t="shared" si="0"/>
        <v>11400</v>
      </c>
      <c r="I62" s="10">
        <f t="shared" si="1"/>
        <v>114</v>
      </c>
      <c r="J62" s="10">
        <f t="shared" si="2"/>
        <v>22800</v>
      </c>
      <c r="K62" s="59"/>
      <c r="L62" s="64" t="e">
        <f t="shared" si="3"/>
        <v>#DIV/0!</v>
      </c>
      <c r="M62" s="33" t="e">
        <f t="shared" si="4"/>
        <v>#DIV/0!</v>
      </c>
    </row>
    <row r="63" spans="1:13" ht="69" x14ac:dyDescent="0.3">
      <c r="A63" s="17" t="s">
        <v>42</v>
      </c>
      <c r="B63" s="26" t="s">
        <v>88</v>
      </c>
      <c r="C63" s="50"/>
      <c r="D63" s="14" t="s">
        <v>8</v>
      </c>
      <c r="E63" s="52"/>
      <c r="F63" s="14">
        <v>200</v>
      </c>
      <c r="G63" s="10">
        <v>37</v>
      </c>
      <c r="H63" s="10">
        <f t="shared" si="0"/>
        <v>7400</v>
      </c>
      <c r="I63" s="10">
        <f t="shared" si="1"/>
        <v>74</v>
      </c>
      <c r="J63" s="10">
        <f t="shared" si="2"/>
        <v>14800</v>
      </c>
      <c r="K63" s="59"/>
      <c r="L63" s="64" t="e">
        <f t="shared" si="3"/>
        <v>#DIV/0!</v>
      </c>
      <c r="M63" s="33" t="e">
        <f t="shared" si="4"/>
        <v>#DIV/0!</v>
      </c>
    </row>
    <row r="64" spans="1:13" ht="41.4" x14ac:dyDescent="0.3">
      <c r="A64" s="17" t="s">
        <v>44</v>
      </c>
      <c r="B64" s="12" t="s">
        <v>89</v>
      </c>
      <c r="C64" s="44"/>
      <c r="D64" s="10" t="s">
        <v>8</v>
      </c>
      <c r="E64" s="52"/>
      <c r="F64" s="10">
        <v>500</v>
      </c>
      <c r="G64" s="10">
        <v>555</v>
      </c>
      <c r="H64" s="10">
        <f t="shared" si="0"/>
        <v>277500</v>
      </c>
      <c r="I64" s="10">
        <f t="shared" si="1"/>
        <v>1110</v>
      </c>
      <c r="J64" s="10">
        <f t="shared" si="2"/>
        <v>555000</v>
      </c>
      <c r="K64" s="59"/>
      <c r="L64" s="64" t="e">
        <f t="shared" si="3"/>
        <v>#DIV/0!</v>
      </c>
      <c r="M64" s="33" t="e">
        <f t="shared" si="4"/>
        <v>#DIV/0!</v>
      </c>
    </row>
    <row r="65" spans="1:13" ht="41.4" x14ac:dyDescent="0.3">
      <c r="A65" s="17" t="s">
        <v>63</v>
      </c>
      <c r="B65" s="12" t="s">
        <v>90</v>
      </c>
      <c r="C65" s="44"/>
      <c r="D65" s="13" t="s">
        <v>8</v>
      </c>
      <c r="E65" s="54"/>
      <c r="F65" s="14">
        <v>100</v>
      </c>
      <c r="G65" s="34">
        <v>15</v>
      </c>
      <c r="H65" s="10">
        <f t="shared" si="0"/>
        <v>1500</v>
      </c>
      <c r="I65" s="10">
        <f t="shared" si="1"/>
        <v>30</v>
      </c>
      <c r="J65" s="10">
        <f t="shared" si="2"/>
        <v>3000</v>
      </c>
      <c r="K65" s="59"/>
      <c r="L65" s="64" t="e">
        <f t="shared" si="3"/>
        <v>#DIV/0!</v>
      </c>
      <c r="M65" s="33" t="e">
        <f t="shared" si="4"/>
        <v>#DIV/0!</v>
      </c>
    </row>
    <row r="66" spans="1:13" ht="41.4" x14ac:dyDescent="0.3">
      <c r="A66" s="17" t="s">
        <v>65</v>
      </c>
      <c r="B66" s="12" t="s">
        <v>91</v>
      </c>
      <c r="C66" s="44"/>
      <c r="D66" s="13" t="s">
        <v>8</v>
      </c>
      <c r="E66" s="54"/>
      <c r="F66" s="14">
        <v>100</v>
      </c>
      <c r="G66" s="10">
        <v>13</v>
      </c>
      <c r="H66" s="10">
        <f t="shared" si="0"/>
        <v>1300</v>
      </c>
      <c r="I66" s="10">
        <f t="shared" si="1"/>
        <v>26</v>
      </c>
      <c r="J66" s="10">
        <f t="shared" si="2"/>
        <v>2600</v>
      </c>
      <c r="K66" s="59"/>
      <c r="L66" s="64" t="e">
        <f t="shared" si="3"/>
        <v>#DIV/0!</v>
      </c>
      <c r="M66" s="33" t="e">
        <f t="shared" si="4"/>
        <v>#DIV/0!</v>
      </c>
    </row>
    <row r="67" spans="1:13" ht="41.4" x14ac:dyDescent="0.3">
      <c r="A67" s="17" t="s">
        <v>67</v>
      </c>
      <c r="B67" s="12" t="s">
        <v>92</v>
      </c>
      <c r="C67" s="44"/>
      <c r="D67" s="13" t="s">
        <v>8</v>
      </c>
      <c r="E67" s="54"/>
      <c r="F67" s="14">
        <v>100</v>
      </c>
      <c r="G67" s="10">
        <v>3</v>
      </c>
      <c r="H67" s="10">
        <f t="shared" si="0"/>
        <v>300</v>
      </c>
      <c r="I67" s="10">
        <f t="shared" si="1"/>
        <v>6</v>
      </c>
      <c r="J67" s="10">
        <f t="shared" si="2"/>
        <v>600</v>
      </c>
      <c r="K67" s="59"/>
      <c r="L67" s="64" t="e">
        <f t="shared" si="3"/>
        <v>#DIV/0!</v>
      </c>
      <c r="M67" s="33" t="e">
        <f t="shared" si="4"/>
        <v>#DIV/0!</v>
      </c>
    </row>
    <row r="68" spans="1:13" ht="55.2" x14ac:dyDescent="0.3">
      <c r="A68" s="17" t="s">
        <v>69</v>
      </c>
      <c r="B68" s="9" t="s">
        <v>93</v>
      </c>
      <c r="C68" s="41"/>
      <c r="D68" s="10" t="s">
        <v>8</v>
      </c>
      <c r="E68" s="52"/>
      <c r="F68" s="10">
        <v>50</v>
      </c>
      <c r="G68" s="10">
        <v>56</v>
      </c>
      <c r="H68" s="10">
        <f t="shared" si="0"/>
        <v>2800</v>
      </c>
      <c r="I68" s="10">
        <f t="shared" si="1"/>
        <v>112</v>
      </c>
      <c r="J68" s="10">
        <f t="shared" si="2"/>
        <v>5600</v>
      </c>
      <c r="K68" s="59"/>
      <c r="L68" s="64" t="e">
        <f t="shared" si="3"/>
        <v>#DIV/0!</v>
      </c>
      <c r="M68" s="33" t="e">
        <f t="shared" si="4"/>
        <v>#DIV/0!</v>
      </c>
    </row>
    <row r="69" spans="1:13" ht="41.4" x14ac:dyDescent="0.3">
      <c r="A69" s="17" t="s">
        <v>71</v>
      </c>
      <c r="B69" s="23" t="s">
        <v>94</v>
      </c>
      <c r="C69" s="49"/>
      <c r="D69" s="27" t="s">
        <v>8</v>
      </c>
      <c r="E69" s="57"/>
      <c r="F69" s="10">
        <v>10</v>
      </c>
      <c r="G69" s="10">
        <v>58</v>
      </c>
      <c r="H69" s="10">
        <f t="shared" si="0"/>
        <v>580</v>
      </c>
      <c r="I69" s="10">
        <f t="shared" si="1"/>
        <v>116</v>
      </c>
      <c r="J69" s="10">
        <f t="shared" si="2"/>
        <v>1160</v>
      </c>
      <c r="K69" s="59"/>
      <c r="L69" s="64" t="e">
        <f t="shared" si="3"/>
        <v>#DIV/0!</v>
      </c>
      <c r="M69" s="33" t="e">
        <f t="shared" si="4"/>
        <v>#DIV/0!</v>
      </c>
    </row>
    <row r="70" spans="1:13" x14ac:dyDescent="0.3">
      <c r="A70" s="17" t="s">
        <v>73</v>
      </c>
      <c r="B70" s="23" t="s">
        <v>95</v>
      </c>
      <c r="C70" s="49"/>
      <c r="D70" s="27" t="s">
        <v>50</v>
      </c>
      <c r="E70" s="57"/>
      <c r="F70" s="10">
        <v>1</v>
      </c>
      <c r="G70" s="10">
        <v>141</v>
      </c>
      <c r="H70" s="10">
        <f t="shared" si="0"/>
        <v>141</v>
      </c>
      <c r="I70" s="10">
        <f t="shared" si="1"/>
        <v>282</v>
      </c>
      <c r="J70" s="10">
        <f t="shared" si="2"/>
        <v>282</v>
      </c>
      <c r="K70" s="59"/>
      <c r="L70" s="64" t="e">
        <f t="shared" si="3"/>
        <v>#DIV/0!</v>
      </c>
      <c r="M70" s="33" t="e">
        <f t="shared" si="4"/>
        <v>#DIV/0!</v>
      </c>
    </row>
    <row r="71" spans="1:13" x14ac:dyDescent="0.3">
      <c r="A71" s="17" t="s">
        <v>75</v>
      </c>
      <c r="B71" s="28" t="s">
        <v>96</v>
      </c>
      <c r="C71" s="51"/>
      <c r="D71" s="14" t="s">
        <v>50</v>
      </c>
      <c r="E71" s="52"/>
      <c r="F71" s="10">
        <v>1</v>
      </c>
      <c r="G71" s="10">
        <v>6</v>
      </c>
      <c r="H71" s="10">
        <f t="shared" ref="H71:H85" si="5">G71*F71</f>
        <v>6</v>
      </c>
      <c r="I71" s="10">
        <f t="shared" ref="I71:I85" si="6">G71*2</f>
        <v>12</v>
      </c>
      <c r="J71" s="10">
        <f t="shared" ref="J71:J85" si="7">I71*F71</f>
        <v>12</v>
      </c>
      <c r="K71" s="59"/>
      <c r="L71" s="64" t="e">
        <f t="shared" ref="L71:L85" si="8">K71/E71</f>
        <v>#DIV/0!</v>
      </c>
      <c r="M71" s="33" t="e">
        <f t="shared" si="4"/>
        <v>#DIV/0!</v>
      </c>
    </row>
    <row r="72" spans="1:13" x14ac:dyDescent="0.3">
      <c r="A72" s="4" t="s">
        <v>97</v>
      </c>
      <c r="B72" s="5" t="s">
        <v>98</v>
      </c>
      <c r="C72" s="42"/>
      <c r="D72" s="6"/>
      <c r="E72" s="53"/>
      <c r="F72" s="6"/>
      <c r="G72" s="30"/>
      <c r="H72" s="30"/>
      <c r="I72" s="30"/>
      <c r="J72" s="30"/>
      <c r="K72" s="60"/>
      <c r="L72" s="65"/>
      <c r="M72" s="30"/>
    </row>
    <row r="73" spans="1:13" ht="69" x14ac:dyDescent="0.3">
      <c r="A73" s="17" t="s">
        <v>6</v>
      </c>
      <c r="B73" s="12" t="s">
        <v>99</v>
      </c>
      <c r="C73" s="44"/>
      <c r="D73" s="13" t="s">
        <v>8</v>
      </c>
      <c r="E73" s="54"/>
      <c r="F73" s="14">
        <v>10</v>
      </c>
      <c r="G73" s="10">
        <v>6</v>
      </c>
      <c r="H73" s="10">
        <f t="shared" si="5"/>
        <v>60</v>
      </c>
      <c r="I73" s="10">
        <f t="shared" si="6"/>
        <v>12</v>
      </c>
      <c r="J73" s="10">
        <f t="shared" si="7"/>
        <v>120</v>
      </c>
      <c r="K73" s="59"/>
      <c r="L73" s="64" t="e">
        <f t="shared" si="8"/>
        <v>#DIV/0!</v>
      </c>
      <c r="M73" s="33" t="e">
        <f t="shared" ref="M73:M75" si="9">J73*L73</f>
        <v>#DIV/0!</v>
      </c>
    </row>
    <row r="74" spans="1:13" ht="55.2" x14ac:dyDescent="0.3">
      <c r="A74" s="17" t="s">
        <v>9</v>
      </c>
      <c r="B74" s="12" t="s">
        <v>100</v>
      </c>
      <c r="C74" s="44"/>
      <c r="D74" s="13" t="s">
        <v>8</v>
      </c>
      <c r="E74" s="54"/>
      <c r="F74" s="14">
        <v>10</v>
      </c>
      <c r="G74" s="10">
        <v>5</v>
      </c>
      <c r="H74" s="10">
        <f t="shared" si="5"/>
        <v>50</v>
      </c>
      <c r="I74" s="10">
        <f t="shared" si="6"/>
        <v>10</v>
      </c>
      <c r="J74" s="10">
        <f t="shared" si="7"/>
        <v>100</v>
      </c>
      <c r="K74" s="59"/>
      <c r="L74" s="64" t="e">
        <f t="shared" si="8"/>
        <v>#DIV/0!</v>
      </c>
      <c r="M74" s="33" t="e">
        <f t="shared" si="9"/>
        <v>#DIV/0!</v>
      </c>
    </row>
    <row r="75" spans="1:13" ht="27.6" x14ac:dyDescent="0.3">
      <c r="A75" s="17" t="s">
        <v>11</v>
      </c>
      <c r="B75" s="12" t="s">
        <v>101</v>
      </c>
      <c r="C75" s="44"/>
      <c r="D75" s="14" t="s">
        <v>50</v>
      </c>
      <c r="E75" s="58"/>
      <c r="F75" s="14">
        <v>1</v>
      </c>
      <c r="G75" s="10">
        <v>18</v>
      </c>
      <c r="H75" s="10">
        <f t="shared" si="5"/>
        <v>18</v>
      </c>
      <c r="I75" s="10">
        <f t="shared" si="6"/>
        <v>36</v>
      </c>
      <c r="J75" s="10">
        <f t="shared" si="7"/>
        <v>36</v>
      </c>
      <c r="K75" s="59"/>
      <c r="L75" s="64" t="e">
        <f t="shared" si="8"/>
        <v>#DIV/0!</v>
      </c>
      <c r="M75" s="33" t="e">
        <f t="shared" si="9"/>
        <v>#DIV/0!</v>
      </c>
    </row>
    <row r="76" spans="1:13" ht="55.2" x14ac:dyDescent="0.3">
      <c r="A76" s="17" t="s">
        <v>13</v>
      </c>
      <c r="B76" s="15" t="s">
        <v>102</v>
      </c>
      <c r="C76" s="45"/>
      <c r="D76" s="13" t="s">
        <v>8</v>
      </c>
      <c r="E76" s="56"/>
      <c r="F76" s="14">
        <v>100</v>
      </c>
      <c r="G76" s="10">
        <v>32</v>
      </c>
      <c r="H76" s="10">
        <f t="shared" si="5"/>
        <v>3200</v>
      </c>
      <c r="I76" s="10">
        <f t="shared" si="6"/>
        <v>64</v>
      </c>
      <c r="J76" s="10">
        <f t="shared" si="7"/>
        <v>6400</v>
      </c>
      <c r="K76" s="59"/>
      <c r="L76" s="64" t="e">
        <f t="shared" si="8"/>
        <v>#DIV/0!</v>
      </c>
      <c r="M76" s="33" t="e">
        <f>J76*L76</f>
        <v>#DIV/0!</v>
      </c>
    </row>
    <row r="77" spans="1:13" ht="55.2" x14ac:dyDescent="0.3">
      <c r="A77" s="17" t="s">
        <v>15</v>
      </c>
      <c r="B77" s="15" t="s">
        <v>103</v>
      </c>
      <c r="C77" s="45"/>
      <c r="D77" s="13" t="s">
        <v>8</v>
      </c>
      <c r="E77" s="56"/>
      <c r="F77" s="10">
        <v>200</v>
      </c>
      <c r="G77" s="10">
        <v>88</v>
      </c>
      <c r="H77" s="10">
        <f t="shared" si="5"/>
        <v>17600</v>
      </c>
      <c r="I77" s="10">
        <f t="shared" si="6"/>
        <v>176</v>
      </c>
      <c r="J77" s="10">
        <f t="shared" si="7"/>
        <v>35200</v>
      </c>
      <c r="K77" s="59"/>
      <c r="L77" s="64" t="e">
        <f t="shared" si="8"/>
        <v>#DIV/0!</v>
      </c>
      <c r="M77" s="33" t="e">
        <f t="shared" si="4"/>
        <v>#DIV/0!</v>
      </c>
    </row>
    <row r="78" spans="1:13" ht="55.2" x14ac:dyDescent="0.3">
      <c r="A78" s="17" t="s">
        <v>24</v>
      </c>
      <c r="B78" s="12" t="s">
        <v>104</v>
      </c>
      <c r="C78" s="44"/>
      <c r="D78" s="13" t="s">
        <v>8</v>
      </c>
      <c r="E78" s="57"/>
      <c r="F78" s="36">
        <v>200</v>
      </c>
      <c r="G78" s="10">
        <v>35</v>
      </c>
      <c r="H78" s="10">
        <f t="shared" si="5"/>
        <v>7000</v>
      </c>
      <c r="I78" s="10">
        <f t="shared" si="6"/>
        <v>70</v>
      </c>
      <c r="J78" s="10">
        <f t="shared" si="7"/>
        <v>14000</v>
      </c>
      <c r="K78" s="59"/>
      <c r="L78" s="64" t="e">
        <f t="shared" si="8"/>
        <v>#DIV/0!</v>
      </c>
      <c r="M78" s="33" t="e">
        <f t="shared" si="4"/>
        <v>#DIV/0!</v>
      </c>
    </row>
    <row r="79" spans="1:13" ht="27.6" x14ac:dyDescent="0.3">
      <c r="A79" s="17" t="s">
        <v>40</v>
      </c>
      <c r="B79" s="12" t="s">
        <v>105</v>
      </c>
      <c r="C79" s="44"/>
      <c r="D79" s="13" t="s">
        <v>8</v>
      </c>
      <c r="E79" s="54"/>
      <c r="F79" s="14">
        <v>200</v>
      </c>
      <c r="G79" s="10">
        <v>57</v>
      </c>
      <c r="H79" s="10">
        <f t="shared" si="5"/>
        <v>11400</v>
      </c>
      <c r="I79" s="10">
        <f t="shared" si="6"/>
        <v>114</v>
      </c>
      <c r="J79" s="10">
        <f t="shared" si="7"/>
        <v>22800</v>
      </c>
      <c r="K79" s="59"/>
      <c r="L79" s="64" t="e">
        <f t="shared" si="8"/>
        <v>#DIV/0!</v>
      </c>
      <c r="M79" s="33" t="e">
        <f t="shared" si="4"/>
        <v>#DIV/0!</v>
      </c>
    </row>
    <row r="80" spans="1:13" x14ac:dyDescent="0.3">
      <c r="A80" s="17" t="s">
        <v>42</v>
      </c>
      <c r="B80" s="12" t="s">
        <v>106</v>
      </c>
      <c r="C80" s="44"/>
      <c r="D80" s="13" t="s">
        <v>8</v>
      </c>
      <c r="E80" s="54"/>
      <c r="F80" s="14">
        <v>1000</v>
      </c>
      <c r="G80" s="10">
        <v>70</v>
      </c>
      <c r="H80" s="10">
        <f t="shared" si="5"/>
        <v>70000</v>
      </c>
      <c r="I80" s="10">
        <f t="shared" si="6"/>
        <v>140</v>
      </c>
      <c r="J80" s="10">
        <f t="shared" si="7"/>
        <v>140000</v>
      </c>
      <c r="K80" s="59"/>
      <c r="L80" s="64" t="e">
        <f t="shared" si="8"/>
        <v>#DIV/0!</v>
      </c>
      <c r="M80" s="33" t="e">
        <f t="shared" ref="M80:M81" si="10">J80*L80</f>
        <v>#DIV/0!</v>
      </c>
    </row>
    <row r="81" spans="1:13" x14ac:dyDescent="0.3">
      <c r="A81" s="17" t="s">
        <v>44</v>
      </c>
      <c r="B81" s="12" t="s">
        <v>107</v>
      </c>
      <c r="C81" s="44"/>
      <c r="D81" s="13" t="s">
        <v>8</v>
      </c>
      <c r="E81" s="54"/>
      <c r="F81" s="14">
        <v>1000</v>
      </c>
      <c r="G81" s="10">
        <v>34</v>
      </c>
      <c r="H81" s="10">
        <f t="shared" si="5"/>
        <v>34000</v>
      </c>
      <c r="I81" s="10">
        <f t="shared" si="6"/>
        <v>68</v>
      </c>
      <c r="J81" s="10">
        <f t="shared" si="7"/>
        <v>68000</v>
      </c>
      <c r="K81" s="59"/>
      <c r="L81" s="64" t="e">
        <f t="shared" si="8"/>
        <v>#DIV/0!</v>
      </c>
      <c r="M81" s="33" t="e">
        <f t="shared" si="10"/>
        <v>#DIV/0!</v>
      </c>
    </row>
    <row r="82" spans="1:13" x14ac:dyDescent="0.3">
      <c r="A82" s="4" t="s">
        <v>108</v>
      </c>
      <c r="B82" s="5" t="s">
        <v>109</v>
      </c>
      <c r="C82" s="42"/>
      <c r="D82" s="6"/>
      <c r="E82" s="53"/>
      <c r="F82" s="6"/>
      <c r="G82" s="30"/>
      <c r="H82" s="30"/>
      <c r="I82" s="30"/>
      <c r="J82" s="30"/>
      <c r="K82" s="60"/>
      <c r="L82" s="65"/>
      <c r="M82" s="30"/>
    </row>
    <row r="83" spans="1:13" x14ac:dyDescent="0.3">
      <c r="A83" s="17" t="s">
        <v>6</v>
      </c>
      <c r="B83" s="16" t="s">
        <v>110</v>
      </c>
      <c r="C83" s="46"/>
      <c r="D83" s="10" t="s">
        <v>50</v>
      </c>
      <c r="E83" s="52"/>
      <c r="F83" s="10">
        <v>1</v>
      </c>
      <c r="G83" s="10">
        <v>597</v>
      </c>
      <c r="H83" s="10">
        <f t="shared" si="5"/>
        <v>597</v>
      </c>
      <c r="I83" s="10">
        <f t="shared" si="6"/>
        <v>1194</v>
      </c>
      <c r="J83" s="10">
        <f t="shared" si="7"/>
        <v>1194</v>
      </c>
      <c r="K83" s="59"/>
      <c r="L83" s="64" t="e">
        <f t="shared" si="8"/>
        <v>#DIV/0!</v>
      </c>
      <c r="M83" s="33" t="e">
        <f t="shared" ref="M83:M85" si="11">J83*L83</f>
        <v>#DIV/0!</v>
      </c>
    </row>
    <row r="84" spans="1:13" x14ac:dyDescent="0.3">
      <c r="A84" s="17" t="s">
        <v>9</v>
      </c>
      <c r="B84" s="16" t="s">
        <v>111</v>
      </c>
      <c r="C84" s="46"/>
      <c r="D84" s="10" t="s">
        <v>50</v>
      </c>
      <c r="E84" s="52"/>
      <c r="F84" s="10">
        <v>1</v>
      </c>
      <c r="G84" s="10">
        <v>307</v>
      </c>
      <c r="H84" s="10">
        <f t="shared" si="5"/>
        <v>307</v>
      </c>
      <c r="I84" s="10">
        <f t="shared" si="6"/>
        <v>614</v>
      </c>
      <c r="J84" s="10">
        <f t="shared" si="7"/>
        <v>614</v>
      </c>
      <c r="K84" s="59"/>
      <c r="L84" s="64" t="e">
        <f t="shared" si="8"/>
        <v>#DIV/0!</v>
      </c>
      <c r="M84" s="33" t="e">
        <f t="shared" si="11"/>
        <v>#DIV/0!</v>
      </c>
    </row>
    <row r="85" spans="1:13" ht="15" thickBot="1" x14ac:dyDescent="0.35">
      <c r="A85" s="17" t="s">
        <v>11</v>
      </c>
      <c r="B85" s="16" t="s">
        <v>112</v>
      </c>
      <c r="C85" s="46"/>
      <c r="D85" s="10" t="s">
        <v>50</v>
      </c>
      <c r="E85" s="52"/>
      <c r="F85" s="10">
        <v>1</v>
      </c>
      <c r="G85" s="10">
        <v>115</v>
      </c>
      <c r="H85" s="10">
        <f t="shared" si="5"/>
        <v>115</v>
      </c>
      <c r="I85" s="10">
        <f t="shared" si="6"/>
        <v>230</v>
      </c>
      <c r="J85" s="10">
        <f t="shared" si="7"/>
        <v>230</v>
      </c>
      <c r="K85" s="61"/>
      <c r="L85" s="66" t="e">
        <f t="shared" si="8"/>
        <v>#DIV/0!</v>
      </c>
      <c r="M85" s="37" t="e">
        <f t="shared" si="11"/>
        <v>#DIV/0!</v>
      </c>
    </row>
    <row r="86" spans="1:13" ht="32.4" customHeight="1" x14ac:dyDescent="0.3">
      <c r="A86" s="73"/>
      <c r="B86" s="74"/>
      <c r="C86" s="74"/>
      <c r="D86" s="74"/>
      <c r="E86" s="74"/>
      <c r="F86" s="74"/>
      <c r="G86" s="74"/>
      <c r="H86" s="74"/>
      <c r="I86" s="74"/>
      <c r="J86" s="74"/>
      <c r="K86" s="68" t="s">
        <v>119</v>
      </c>
      <c r="L86" s="69"/>
      <c r="M86" s="38" t="e">
        <f>SUM(M6:M85)</f>
        <v>#DIV/0!</v>
      </c>
    </row>
    <row r="87" spans="1:13" x14ac:dyDescent="0.3">
      <c r="A87" s="75"/>
      <c r="B87" s="76"/>
      <c r="C87" s="76"/>
      <c r="D87" s="76"/>
      <c r="E87" s="76"/>
      <c r="F87" s="76"/>
      <c r="G87" s="76"/>
      <c r="H87" s="76"/>
      <c r="I87" s="76"/>
      <c r="J87" s="76"/>
    </row>
    <row r="88" spans="1:13" x14ac:dyDescent="0.3">
      <c r="A88" s="75"/>
      <c r="B88" s="76"/>
      <c r="C88" s="76"/>
      <c r="D88" s="76"/>
      <c r="E88" s="76"/>
      <c r="F88" s="76"/>
      <c r="G88" s="76"/>
      <c r="H88" s="76"/>
      <c r="I88" s="76"/>
      <c r="J88" s="76"/>
    </row>
    <row r="89" spans="1:13" x14ac:dyDescent="0.3">
      <c r="A89" s="77"/>
      <c r="B89" s="78"/>
      <c r="C89" s="78"/>
      <c r="D89" s="78"/>
      <c r="E89" s="78"/>
      <c r="F89" s="78"/>
      <c r="G89" s="78"/>
      <c r="H89" s="78"/>
      <c r="I89" s="78"/>
      <c r="J89" s="78"/>
    </row>
  </sheetData>
  <sheetProtection algorithmName="SHA-512" hashValue="XQGiBqhJ3bJ7M7no9SRR2Rg7kqMuTftQUn5QLxehRH4bLLAl00pbwFZCfmQdzhxYOc46g2qEozbVn44Ll4PGdg==" saltValue="lQ+abb7jWo19JboC1F503Q==" spinCount="100000" sheet="1" objects="1" scenarios="1"/>
  <mergeCells count="5">
    <mergeCell ref="K86:L86"/>
    <mergeCell ref="A1:M1"/>
    <mergeCell ref="A3:M3"/>
    <mergeCell ref="A86:J89"/>
    <mergeCell ref="A2:M2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2023-05-31T07:13:01Z</cp:lastPrinted>
  <dcterms:created xsi:type="dcterms:W3CDTF">2023-05-26T08:02:58Z</dcterms:created>
  <dcterms:modified xsi:type="dcterms:W3CDTF">2023-06-07T11:07:51Z</dcterms:modified>
</cp:coreProperties>
</file>